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240" windowHeight="11790"/>
  </bookViews>
  <sheets>
    <sheet name="Oppteljing-01102012-30092013" sheetId="1" r:id="rId1"/>
    <sheet name="Ark1" sheetId="2" r:id="rId2"/>
  </sheets>
  <definedNames>
    <definedName name="_xlnm._FilterDatabase" localSheetId="0" hidden="1">'Oppteljing-01102012-30092013'!$A$5:$L$470</definedName>
  </definedNames>
  <calcPr calcId="125725"/>
</workbook>
</file>

<file path=xl/calcChain.xml><?xml version="1.0" encoding="utf-8"?>
<calcChain xmlns="http://schemas.openxmlformats.org/spreadsheetml/2006/main">
  <c r="L472" i="1"/>
  <c r="L474" s="1"/>
  <c r="L476" s="1"/>
  <c r="L477" s="1"/>
  <c r="K7" l="1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K43"/>
  <c r="M43" s="1"/>
  <c r="K44"/>
  <c r="M44" s="1"/>
  <c r="K45"/>
  <c r="M45" s="1"/>
  <c r="K46"/>
  <c r="M46" s="1"/>
  <c r="K47"/>
  <c r="M47" s="1"/>
  <c r="K48"/>
  <c r="M48" s="1"/>
  <c r="K50"/>
  <c r="M50" s="1"/>
  <c r="K51"/>
  <c r="M51" s="1"/>
  <c r="K53"/>
  <c r="M53" s="1"/>
  <c r="K54"/>
  <c r="M54" s="1"/>
  <c r="K55"/>
  <c r="M55" s="1"/>
  <c r="K56"/>
  <c r="M56" s="1"/>
  <c r="K57"/>
  <c r="M57" s="1"/>
  <c r="K58"/>
  <c r="M58" s="1"/>
  <c r="K59"/>
  <c r="M59" s="1"/>
  <c r="K60"/>
  <c r="M60" s="1"/>
  <c r="K61"/>
  <c r="M61" s="1"/>
  <c r="K62"/>
  <c r="M62" s="1"/>
  <c r="K63"/>
  <c r="M63" s="1"/>
  <c r="K64"/>
  <c r="M64" s="1"/>
  <c r="K65"/>
  <c r="M65" s="1"/>
  <c r="K66"/>
  <c r="M66" s="1"/>
  <c r="K67"/>
  <c r="M67" s="1"/>
  <c r="K68"/>
  <c r="M68" s="1"/>
  <c r="K69"/>
  <c r="M69" s="1"/>
  <c r="K70"/>
  <c r="M70" s="1"/>
  <c r="K71"/>
  <c r="M71" s="1"/>
  <c r="K72"/>
  <c r="M72" s="1"/>
  <c r="K73"/>
  <c r="M73" s="1"/>
  <c r="K74"/>
  <c r="M74" s="1"/>
  <c r="K75"/>
  <c r="M75" s="1"/>
  <c r="K77"/>
  <c r="M77" s="1"/>
  <c r="K78"/>
  <c r="M78" s="1"/>
  <c r="K79"/>
  <c r="M79" s="1"/>
  <c r="K80"/>
  <c r="M80" s="1"/>
  <c r="K81"/>
  <c r="M81" s="1"/>
  <c r="K82"/>
  <c r="M82" s="1"/>
  <c r="K83"/>
  <c r="M83" s="1"/>
  <c r="K84"/>
  <c r="M84" s="1"/>
  <c r="K85"/>
  <c r="M85" s="1"/>
  <c r="K86"/>
  <c r="M86" s="1"/>
  <c r="K87"/>
  <c r="M87" s="1"/>
  <c r="K88"/>
  <c r="M88" s="1"/>
  <c r="K89"/>
  <c r="M89" s="1"/>
  <c r="K90"/>
  <c r="M90" s="1"/>
  <c r="K91"/>
  <c r="M91" s="1"/>
  <c r="K92"/>
  <c r="M92" s="1"/>
  <c r="K93"/>
  <c r="M93" s="1"/>
  <c r="K94"/>
  <c r="M94" s="1"/>
  <c r="K95"/>
  <c r="M95" s="1"/>
  <c r="K96"/>
  <c r="M96" s="1"/>
  <c r="K97"/>
  <c r="M97" s="1"/>
  <c r="K98"/>
  <c r="M98" s="1"/>
  <c r="K99"/>
  <c r="M99" s="1"/>
  <c r="K100"/>
  <c r="M100" s="1"/>
  <c r="K101"/>
  <c r="M101" s="1"/>
  <c r="K102"/>
  <c r="M102" s="1"/>
  <c r="K103"/>
  <c r="M103" s="1"/>
  <c r="K105"/>
  <c r="M105" s="1"/>
  <c r="K106"/>
  <c r="M106" s="1"/>
  <c r="K107"/>
  <c r="M107" s="1"/>
  <c r="K108"/>
  <c r="M108" s="1"/>
  <c r="K109"/>
  <c r="M109" s="1"/>
  <c r="K110"/>
  <c r="M110" s="1"/>
  <c r="K111"/>
  <c r="M111" s="1"/>
  <c r="K112"/>
  <c r="M112" s="1"/>
  <c r="K113"/>
  <c r="M113" s="1"/>
  <c r="K114"/>
  <c r="M114" s="1"/>
  <c r="K115"/>
  <c r="M115" s="1"/>
  <c r="K116"/>
  <c r="M116" s="1"/>
  <c r="K117"/>
  <c r="M117" s="1"/>
  <c r="K118"/>
  <c r="M118" s="1"/>
  <c r="K119"/>
  <c r="M119" s="1"/>
  <c r="K120"/>
  <c r="M120" s="1"/>
  <c r="K121"/>
  <c r="M121" s="1"/>
  <c r="K122"/>
  <c r="M122" s="1"/>
  <c r="K123"/>
  <c r="M123" s="1"/>
  <c r="K124"/>
  <c r="M124" s="1"/>
  <c r="K125"/>
  <c r="M125" s="1"/>
  <c r="K126"/>
  <c r="M126" s="1"/>
  <c r="K128"/>
  <c r="M128" s="1"/>
  <c r="K129"/>
  <c r="M129" s="1"/>
  <c r="K130"/>
  <c r="M130" s="1"/>
  <c r="K131"/>
  <c r="M131" s="1"/>
  <c r="K132"/>
  <c r="M132" s="1"/>
  <c r="K133"/>
  <c r="M133" s="1"/>
  <c r="K134"/>
  <c r="M134" s="1"/>
  <c r="K135"/>
  <c r="M135" s="1"/>
  <c r="K136"/>
  <c r="M136" s="1"/>
  <c r="K137"/>
  <c r="M137" s="1"/>
  <c r="K138"/>
  <c r="M138" s="1"/>
  <c r="K139"/>
  <c r="M139" s="1"/>
  <c r="K140"/>
  <c r="M140" s="1"/>
  <c r="K141"/>
  <c r="M141" s="1"/>
  <c r="K142"/>
  <c r="M142" s="1"/>
  <c r="K144"/>
  <c r="M144" s="1"/>
  <c r="K145"/>
  <c r="M145" s="1"/>
  <c r="K146"/>
  <c r="M146" s="1"/>
  <c r="K147"/>
  <c r="M147" s="1"/>
  <c r="K148"/>
  <c r="M148" s="1"/>
  <c r="K149"/>
  <c r="M149" s="1"/>
  <c r="K150"/>
  <c r="M150" s="1"/>
  <c r="K151"/>
  <c r="M151" s="1"/>
  <c r="K152"/>
  <c r="M152" s="1"/>
  <c r="K153"/>
  <c r="M153" s="1"/>
  <c r="K154"/>
  <c r="M154" s="1"/>
  <c r="K155"/>
  <c r="M155" s="1"/>
  <c r="K156"/>
  <c r="M156" s="1"/>
  <c r="K157"/>
  <c r="M157" s="1"/>
  <c r="K158"/>
  <c r="M158" s="1"/>
  <c r="K159"/>
  <c r="M159" s="1"/>
  <c r="K160"/>
  <c r="M160" s="1"/>
  <c r="K161"/>
  <c r="M161" s="1"/>
  <c r="K162"/>
  <c r="M162" s="1"/>
  <c r="K164"/>
  <c r="M164" s="1"/>
  <c r="K165"/>
  <c r="M165" s="1"/>
  <c r="K166"/>
  <c r="M166" s="1"/>
  <c r="K167"/>
  <c r="M167" s="1"/>
  <c r="K168"/>
  <c r="M168" s="1"/>
  <c r="K169"/>
  <c r="M169" s="1"/>
  <c r="K170"/>
  <c r="M170" s="1"/>
  <c r="K171"/>
  <c r="M171" s="1"/>
  <c r="K172"/>
  <c r="M172" s="1"/>
  <c r="K173"/>
  <c r="M173" s="1"/>
  <c r="K174"/>
  <c r="M174" s="1"/>
  <c r="K175"/>
  <c r="M175" s="1"/>
  <c r="K176"/>
  <c r="M176" s="1"/>
  <c r="K177"/>
  <c r="M177" s="1"/>
  <c r="K178"/>
  <c r="M178" s="1"/>
  <c r="K179"/>
  <c r="M179" s="1"/>
  <c r="K181"/>
  <c r="M181" s="1"/>
  <c r="K182"/>
  <c r="M182" s="1"/>
  <c r="K183"/>
  <c r="M183" s="1"/>
  <c r="K184"/>
  <c r="M184" s="1"/>
  <c r="K185"/>
  <c r="M185" s="1"/>
  <c r="K186"/>
  <c r="M186" s="1"/>
  <c r="K187"/>
  <c r="M187" s="1"/>
  <c r="K188"/>
  <c r="M188" s="1"/>
  <c r="K189"/>
  <c r="M189" s="1"/>
  <c r="K190"/>
  <c r="M190" s="1"/>
  <c r="K191"/>
  <c r="M191" s="1"/>
  <c r="K192"/>
  <c r="M192" s="1"/>
  <c r="K193"/>
  <c r="M193" s="1"/>
  <c r="K194"/>
  <c r="M194" s="1"/>
  <c r="K195"/>
  <c r="M195" s="1"/>
  <c r="K196"/>
  <c r="M196" s="1"/>
  <c r="K198"/>
  <c r="M198" s="1"/>
  <c r="K199"/>
  <c r="M199" s="1"/>
  <c r="K200"/>
  <c r="M200" s="1"/>
  <c r="K201"/>
  <c r="M201" s="1"/>
  <c r="K202"/>
  <c r="M202" s="1"/>
  <c r="K203"/>
  <c r="M203" s="1"/>
  <c r="K204"/>
  <c r="M204" s="1"/>
  <c r="K205"/>
  <c r="M205" s="1"/>
  <c r="K206"/>
  <c r="M206" s="1"/>
  <c r="K207"/>
  <c r="M207" s="1"/>
  <c r="K208"/>
  <c r="M208" s="1"/>
  <c r="K209"/>
  <c r="M209" s="1"/>
  <c r="K210"/>
  <c r="M210" s="1"/>
  <c r="K211"/>
  <c r="M211" s="1"/>
  <c r="K212"/>
  <c r="M212" s="1"/>
  <c r="K213"/>
  <c r="M213" s="1"/>
  <c r="K214"/>
  <c r="M214" s="1"/>
  <c r="K215"/>
  <c r="M215" s="1"/>
  <c r="K216"/>
  <c r="M216" s="1"/>
  <c r="K217"/>
  <c r="M217" s="1"/>
  <c r="K218"/>
  <c r="M218" s="1"/>
  <c r="K219"/>
  <c r="M219" s="1"/>
  <c r="K220"/>
  <c r="M220" s="1"/>
  <c r="K221"/>
  <c r="M221" s="1"/>
  <c r="K222"/>
  <c r="M222" s="1"/>
  <c r="K223"/>
  <c r="M223" s="1"/>
  <c r="K224"/>
  <c r="M224" s="1"/>
  <c r="K226"/>
  <c r="M226" s="1"/>
  <c r="K227"/>
  <c r="M227" s="1"/>
  <c r="K228"/>
  <c r="M228" s="1"/>
  <c r="K229"/>
  <c r="M229" s="1"/>
  <c r="K230"/>
  <c r="M230" s="1"/>
  <c r="K231"/>
  <c r="M231" s="1"/>
  <c r="K232"/>
  <c r="M232" s="1"/>
  <c r="K233"/>
  <c r="M233" s="1"/>
  <c r="K234"/>
  <c r="M234" s="1"/>
  <c r="K235"/>
  <c r="M235" s="1"/>
  <c r="K236"/>
  <c r="M236" s="1"/>
  <c r="K237"/>
  <c r="M237" s="1"/>
  <c r="K238"/>
  <c r="M238" s="1"/>
  <c r="K239"/>
  <c r="M239" s="1"/>
  <c r="K240"/>
  <c r="M240" s="1"/>
  <c r="K241"/>
  <c r="M241" s="1"/>
  <c r="K242"/>
  <c r="M242" s="1"/>
  <c r="K243"/>
  <c r="M243" s="1"/>
  <c r="K244"/>
  <c r="M244" s="1"/>
  <c r="K245"/>
  <c r="M245" s="1"/>
  <c r="K246"/>
  <c r="M246" s="1"/>
  <c r="K247"/>
  <c r="M247" s="1"/>
  <c r="K248"/>
  <c r="M248" s="1"/>
  <c r="K249"/>
  <c r="M249" s="1"/>
  <c r="K250"/>
  <c r="M250" s="1"/>
  <c r="K251"/>
  <c r="M251" s="1"/>
  <c r="K252"/>
  <c r="M252" s="1"/>
  <c r="K253"/>
  <c r="M253" s="1"/>
  <c r="K254"/>
  <c r="M254" s="1"/>
  <c r="K255"/>
  <c r="M255" s="1"/>
  <c r="K256"/>
  <c r="M256" s="1"/>
  <c r="K257"/>
  <c r="M257" s="1"/>
  <c r="K258"/>
  <c r="M258" s="1"/>
  <c r="K259"/>
  <c r="M259" s="1"/>
  <c r="K261"/>
  <c r="M261" s="1"/>
  <c r="K262"/>
  <c r="M262" s="1"/>
  <c r="K263"/>
  <c r="M263" s="1"/>
  <c r="K264"/>
  <c r="M264" s="1"/>
  <c r="K265"/>
  <c r="M265" s="1"/>
  <c r="K266"/>
  <c r="M266" s="1"/>
  <c r="K267"/>
  <c r="M267" s="1"/>
  <c r="K268"/>
  <c r="M268" s="1"/>
  <c r="K269"/>
  <c r="M269" s="1"/>
  <c r="K270"/>
  <c r="M270" s="1"/>
  <c r="K271"/>
  <c r="M271" s="1"/>
  <c r="K272"/>
  <c r="M272" s="1"/>
  <c r="K273"/>
  <c r="M273" s="1"/>
  <c r="K274"/>
  <c r="M274" s="1"/>
  <c r="K275"/>
  <c r="M275" s="1"/>
  <c r="K276"/>
  <c r="M276" s="1"/>
  <c r="K277"/>
  <c r="M277" s="1"/>
  <c r="K278"/>
  <c r="M278" s="1"/>
  <c r="K279"/>
  <c r="M279" s="1"/>
  <c r="K280"/>
  <c r="M280" s="1"/>
  <c r="K281"/>
  <c r="M281" s="1"/>
  <c r="K282"/>
  <c r="M282" s="1"/>
  <c r="K283"/>
  <c r="M283" s="1"/>
  <c r="K284"/>
  <c r="M284" s="1"/>
  <c r="K285"/>
  <c r="M285" s="1"/>
  <c r="K286"/>
  <c r="M286" s="1"/>
  <c r="K287"/>
  <c r="M287" s="1"/>
  <c r="K289"/>
  <c r="M289" s="1"/>
  <c r="K290"/>
  <c r="M290" s="1"/>
  <c r="K291"/>
  <c r="M291" s="1"/>
  <c r="K292"/>
  <c r="M292" s="1"/>
  <c r="K293"/>
  <c r="M293" s="1"/>
  <c r="K294"/>
  <c r="M294" s="1"/>
  <c r="K295"/>
  <c r="M295" s="1"/>
  <c r="K296"/>
  <c r="M296" s="1"/>
  <c r="K297"/>
  <c r="M297" s="1"/>
  <c r="K298"/>
  <c r="M298" s="1"/>
  <c r="K299"/>
  <c r="M299" s="1"/>
  <c r="K300"/>
  <c r="M300" s="1"/>
  <c r="K301"/>
  <c r="M301" s="1"/>
  <c r="K302"/>
  <c r="M302" s="1"/>
  <c r="K303"/>
  <c r="M303" s="1"/>
  <c r="K304"/>
  <c r="M304" s="1"/>
  <c r="K305"/>
  <c r="M305" s="1"/>
  <c r="K306"/>
  <c r="M306" s="1"/>
  <c r="K307"/>
  <c r="M307" s="1"/>
  <c r="K308"/>
  <c r="M308" s="1"/>
  <c r="K309"/>
  <c r="M309" s="1"/>
  <c r="K310"/>
  <c r="M310" s="1"/>
  <c r="K311"/>
  <c r="M311" s="1"/>
  <c r="K312"/>
  <c r="M312" s="1"/>
  <c r="K313"/>
  <c r="M313" s="1"/>
  <c r="K314"/>
  <c r="M314" s="1"/>
  <c r="K315"/>
  <c r="M315" s="1"/>
  <c r="K316"/>
  <c r="M316" s="1"/>
  <c r="K317"/>
  <c r="M317" s="1"/>
  <c r="K318"/>
  <c r="M318" s="1"/>
  <c r="K319"/>
  <c r="M319" s="1"/>
  <c r="K320"/>
  <c r="M320" s="1"/>
  <c r="K321"/>
  <c r="M321" s="1"/>
  <c r="K322"/>
  <c r="M322" s="1"/>
  <c r="K323"/>
  <c r="M323" s="1"/>
  <c r="K324"/>
  <c r="M324" s="1"/>
  <c r="K325"/>
  <c r="M325" s="1"/>
  <c r="K327"/>
  <c r="M327" s="1"/>
  <c r="K328"/>
  <c r="M328" s="1"/>
  <c r="K329"/>
  <c r="M329" s="1"/>
  <c r="K330"/>
  <c r="M330" s="1"/>
  <c r="K331"/>
  <c r="M331" s="1"/>
  <c r="K332"/>
  <c r="M332" s="1"/>
  <c r="K333"/>
  <c r="M333" s="1"/>
  <c r="K334"/>
  <c r="M334" s="1"/>
  <c r="K335"/>
  <c r="M335" s="1"/>
  <c r="K336"/>
  <c r="M336" s="1"/>
  <c r="K337"/>
  <c r="M337" s="1"/>
  <c r="K338"/>
  <c r="M338" s="1"/>
  <c r="K339"/>
  <c r="M339" s="1"/>
  <c r="K340"/>
  <c r="M340" s="1"/>
  <c r="K341"/>
  <c r="M341" s="1"/>
  <c r="K342"/>
  <c r="M342" s="1"/>
  <c r="K343"/>
  <c r="M343" s="1"/>
  <c r="K344"/>
  <c r="M344" s="1"/>
  <c r="K345"/>
  <c r="M345" s="1"/>
  <c r="K346"/>
  <c r="M346" s="1"/>
  <c r="K347"/>
  <c r="M347" s="1"/>
  <c r="K348"/>
  <c r="M348" s="1"/>
  <c r="K349"/>
  <c r="M349" s="1"/>
  <c r="K350"/>
  <c r="M350" s="1"/>
  <c r="K351"/>
  <c r="M351" s="1"/>
  <c r="K352"/>
  <c r="M352" s="1"/>
  <c r="K354"/>
  <c r="M354" s="1"/>
  <c r="K355"/>
  <c r="M355" s="1"/>
  <c r="K356"/>
  <c r="M356" s="1"/>
  <c r="K357"/>
  <c r="M357" s="1"/>
  <c r="K358"/>
  <c r="M358" s="1"/>
  <c r="K359"/>
  <c r="M359" s="1"/>
  <c r="K360"/>
  <c r="M360" s="1"/>
  <c r="K361"/>
  <c r="M361" s="1"/>
  <c r="K362"/>
  <c r="M362" s="1"/>
  <c r="K363"/>
  <c r="M363" s="1"/>
  <c r="K364"/>
  <c r="M364" s="1"/>
  <c r="K365"/>
  <c r="M365" s="1"/>
  <c r="K366"/>
  <c r="M366" s="1"/>
  <c r="K367"/>
  <c r="M367" s="1"/>
  <c r="K368"/>
  <c r="M368" s="1"/>
  <c r="K369"/>
  <c r="M369" s="1"/>
  <c r="K370"/>
  <c r="M370" s="1"/>
  <c r="K371"/>
  <c r="M371" s="1"/>
  <c r="K372"/>
  <c r="M372" s="1"/>
  <c r="K373"/>
  <c r="M373" s="1"/>
  <c r="K374"/>
  <c r="M374" s="1"/>
  <c r="K375"/>
  <c r="M375" s="1"/>
  <c r="K376"/>
  <c r="M376" s="1"/>
  <c r="K377"/>
  <c r="M377" s="1"/>
  <c r="K379"/>
  <c r="M379" s="1"/>
  <c r="K380"/>
  <c r="M380" s="1"/>
  <c r="K381"/>
  <c r="M381" s="1"/>
  <c r="K382"/>
  <c r="M382" s="1"/>
  <c r="K383"/>
  <c r="M383" s="1"/>
  <c r="K384"/>
  <c r="M384" s="1"/>
  <c r="K385"/>
  <c r="M385" s="1"/>
  <c r="K386"/>
  <c r="M386" s="1"/>
  <c r="K387"/>
  <c r="M387" s="1"/>
  <c r="K388"/>
  <c r="M388" s="1"/>
  <c r="K389"/>
  <c r="M389" s="1"/>
  <c r="K390"/>
  <c r="M390" s="1"/>
  <c r="K391"/>
  <c r="M391" s="1"/>
  <c r="K392"/>
  <c r="M392" s="1"/>
  <c r="K393"/>
  <c r="M393" s="1"/>
  <c r="K394"/>
  <c r="M394" s="1"/>
  <c r="K395"/>
  <c r="M395" s="1"/>
  <c r="K396"/>
  <c r="M396" s="1"/>
  <c r="K397"/>
  <c r="M397" s="1"/>
  <c r="K398"/>
  <c r="M398" s="1"/>
  <c r="K399"/>
  <c r="M399" s="1"/>
  <c r="K400"/>
  <c r="M400" s="1"/>
  <c r="K401"/>
  <c r="M401" s="1"/>
  <c r="K402"/>
  <c r="M402" s="1"/>
  <c r="K403"/>
  <c r="M403" s="1"/>
  <c r="K404"/>
  <c r="M404" s="1"/>
  <c r="K405"/>
  <c r="M405" s="1"/>
  <c r="K406"/>
  <c r="M406" s="1"/>
  <c r="K407"/>
  <c r="M407" s="1"/>
  <c r="K408"/>
  <c r="M408" s="1"/>
  <c r="K409"/>
  <c r="M409" s="1"/>
  <c r="K410"/>
  <c r="M410" s="1"/>
  <c r="K411"/>
  <c r="M411" s="1"/>
  <c r="K412"/>
  <c r="M412" s="1"/>
  <c r="K413"/>
  <c r="M413" s="1"/>
  <c r="K414"/>
  <c r="M414" s="1"/>
  <c r="K415"/>
  <c r="M415" s="1"/>
  <c r="K416"/>
  <c r="M416" s="1"/>
  <c r="K417"/>
  <c r="M417" s="1"/>
  <c r="K418"/>
  <c r="M418" s="1"/>
  <c r="K419"/>
  <c r="M419" s="1"/>
  <c r="K420"/>
  <c r="M420" s="1"/>
  <c r="K421"/>
  <c r="M421" s="1"/>
  <c r="K422"/>
  <c r="M422" s="1"/>
  <c r="K423"/>
  <c r="K425"/>
  <c r="M425" s="1"/>
  <c r="K426"/>
  <c r="M426" s="1"/>
  <c r="K427"/>
  <c r="M427" s="1"/>
  <c r="K428"/>
  <c r="M428" s="1"/>
  <c r="K429"/>
  <c r="M429" s="1"/>
  <c r="K430"/>
  <c r="M430" s="1"/>
  <c r="K431"/>
  <c r="M431" s="1"/>
  <c r="K432"/>
  <c r="M432" s="1"/>
  <c r="K433"/>
  <c r="M433" s="1"/>
  <c r="K434"/>
  <c r="M434" s="1"/>
  <c r="K435"/>
  <c r="M435" s="1"/>
  <c r="K436"/>
  <c r="M436" s="1"/>
  <c r="K437"/>
  <c r="M437" s="1"/>
  <c r="K438"/>
  <c r="M438" s="1"/>
  <c r="K439"/>
  <c r="M439" s="1"/>
  <c r="K440"/>
  <c r="M440" s="1"/>
  <c r="K441"/>
  <c r="M441" s="1"/>
  <c r="K442"/>
  <c r="M442" s="1"/>
  <c r="K443"/>
  <c r="M443" s="1"/>
  <c r="K444"/>
  <c r="M444" s="1"/>
  <c r="K445"/>
  <c r="M445" s="1"/>
  <c r="K446"/>
  <c r="M446" s="1"/>
  <c r="K447"/>
  <c r="M447" s="1"/>
  <c r="K448"/>
  <c r="M448" s="1"/>
  <c r="K449"/>
  <c r="M449" s="1"/>
  <c r="K451"/>
  <c r="M451" s="1"/>
  <c r="K452"/>
  <c r="M452" s="1"/>
  <c r="K453"/>
  <c r="M453" s="1"/>
  <c r="K454"/>
  <c r="M454" s="1"/>
  <c r="K455"/>
  <c r="M455" s="1"/>
  <c r="K456"/>
  <c r="M456" s="1"/>
  <c r="K457"/>
  <c r="M457" s="1"/>
  <c r="K458"/>
  <c r="M458" s="1"/>
  <c r="K459"/>
  <c r="M459" s="1"/>
  <c r="K460"/>
  <c r="M460" s="1"/>
  <c r="K461"/>
  <c r="M461" s="1"/>
  <c r="K462"/>
  <c r="M462" s="1"/>
  <c r="K463"/>
  <c r="M463" s="1"/>
  <c r="K464"/>
  <c r="M464" s="1"/>
  <c r="K465"/>
  <c r="M465" s="1"/>
  <c r="K466"/>
  <c r="M466" s="1"/>
  <c r="K467"/>
  <c r="M467" s="1"/>
  <c r="K468"/>
  <c r="M468" s="1"/>
  <c r="K469"/>
  <c r="M469" s="1"/>
  <c r="K470"/>
  <c r="M470" s="1"/>
  <c r="K6"/>
  <c r="M6" s="1"/>
  <c r="D472"/>
  <c r="D474" s="1"/>
  <c r="D476" s="1"/>
  <c r="D477" s="1"/>
  <c r="E472"/>
  <c r="E474" s="1"/>
  <c r="E476" s="1"/>
  <c r="E477" s="1"/>
  <c r="F472"/>
  <c r="F474" s="1"/>
  <c r="F476" s="1"/>
  <c r="F477" s="1"/>
  <c r="G472"/>
  <c r="G474" s="1"/>
  <c r="G476" s="1"/>
  <c r="G477" s="1"/>
  <c r="H472"/>
  <c r="H474" s="1"/>
  <c r="H476" s="1"/>
  <c r="H477" s="1"/>
  <c r="I472"/>
  <c r="I474" s="1"/>
  <c r="I476" s="1"/>
  <c r="I477" s="1"/>
  <c r="C472"/>
  <c r="C474" s="1"/>
  <c r="C476" s="1"/>
  <c r="C477" s="1"/>
  <c r="N462" l="1"/>
  <c r="N454"/>
  <c r="N445"/>
  <c r="N437"/>
  <c r="N429"/>
  <c r="N420"/>
  <c r="N412"/>
  <c r="N404"/>
  <c r="N396"/>
  <c r="N388"/>
  <c r="N375"/>
  <c r="N367"/>
  <c r="N363"/>
  <c r="N355"/>
  <c r="N346"/>
  <c r="N338"/>
  <c r="N330"/>
  <c r="N321"/>
  <c r="N313"/>
  <c r="N309"/>
  <c r="N301"/>
  <c r="N293"/>
  <c r="N284"/>
  <c r="N276"/>
  <c r="N272"/>
  <c r="N264"/>
  <c r="N255"/>
  <c r="N247"/>
  <c r="N239"/>
  <c r="N231"/>
  <c r="N218"/>
  <c r="N210"/>
  <c r="N202"/>
  <c r="N193"/>
  <c r="N185"/>
  <c r="N176"/>
  <c r="N168"/>
  <c r="N159"/>
  <c r="N151"/>
  <c r="N147"/>
  <c r="N134"/>
  <c r="N121"/>
  <c r="N63"/>
  <c r="N467"/>
  <c r="N459"/>
  <c r="N451"/>
  <c r="N442"/>
  <c r="N434"/>
  <c r="N426"/>
  <c r="N417"/>
  <c r="N409"/>
  <c r="N401"/>
  <c r="N393"/>
  <c r="N385"/>
  <c r="N376"/>
  <c r="N368"/>
  <c r="N360"/>
  <c r="N351"/>
  <c r="N343"/>
  <c r="N335"/>
  <c r="N327"/>
  <c r="N318"/>
  <c r="N310"/>
  <c r="N302"/>
  <c r="N294"/>
  <c r="N285"/>
  <c r="N277"/>
  <c r="N269"/>
  <c r="N261"/>
  <c r="N252"/>
  <c r="N244"/>
  <c r="N228"/>
  <c r="N219"/>
  <c r="N211"/>
  <c r="N203"/>
  <c r="N194"/>
  <c r="N186"/>
  <c r="N177"/>
  <c r="N169"/>
  <c r="N160"/>
  <c r="N152"/>
  <c r="N144"/>
  <c r="N135"/>
  <c r="N118"/>
  <c r="N110"/>
  <c r="N101"/>
  <c r="N93"/>
  <c r="N85"/>
  <c r="N77"/>
  <c r="N68"/>
  <c r="N60"/>
  <c r="N56"/>
  <c r="N46"/>
  <c r="N38"/>
  <c r="N30"/>
  <c r="N21"/>
  <c r="N17"/>
  <c r="N9"/>
  <c r="N464"/>
  <c r="N456"/>
  <c r="N447"/>
  <c r="N439"/>
  <c r="N431"/>
  <c r="N422"/>
  <c r="N414"/>
  <c r="N406"/>
  <c r="N390"/>
  <c r="N469"/>
  <c r="N465"/>
  <c r="N461"/>
  <c r="N457"/>
  <c r="N453"/>
  <c r="N448"/>
  <c r="N444"/>
  <c r="N440"/>
  <c r="N436"/>
  <c r="N432"/>
  <c r="N428"/>
  <c r="N419"/>
  <c r="N415"/>
  <c r="N411"/>
  <c r="N407"/>
  <c r="N403"/>
  <c r="N399"/>
  <c r="N395"/>
  <c r="N391"/>
  <c r="N387"/>
  <c r="N383"/>
  <c r="N379"/>
  <c r="N374"/>
  <c r="N370"/>
  <c r="N366"/>
  <c r="N362"/>
  <c r="N358"/>
  <c r="N354"/>
  <c r="N349"/>
  <c r="N345"/>
  <c r="N341"/>
  <c r="N337"/>
  <c r="N333"/>
  <c r="N329"/>
  <c r="N324"/>
  <c r="N320"/>
  <c r="N316"/>
  <c r="N312"/>
  <c r="N308"/>
  <c r="N304"/>
  <c r="N300"/>
  <c r="N296"/>
  <c r="N292"/>
  <c r="N283"/>
  <c r="N279"/>
  <c r="N275"/>
  <c r="N271"/>
  <c r="N267"/>
  <c r="N263"/>
  <c r="N258"/>
  <c r="N254"/>
  <c r="N250"/>
  <c r="N246"/>
  <c r="N242"/>
  <c r="N238"/>
  <c r="N234"/>
  <c r="N230"/>
  <c r="N226"/>
  <c r="N221"/>
  <c r="N217"/>
  <c r="N213"/>
  <c r="N209"/>
  <c r="N205"/>
  <c r="N201"/>
  <c r="N192"/>
  <c r="N188"/>
  <c r="N184"/>
  <c r="N175"/>
  <c r="N171"/>
  <c r="N167"/>
  <c r="N158"/>
  <c r="N154"/>
  <c r="N150"/>
  <c r="N146"/>
  <c r="N141"/>
  <c r="N137"/>
  <c r="N133"/>
  <c r="N129"/>
  <c r="N124"/>
  <c r="N120"/>
  <c r="N116"/>
  <c r="N112"/>
  <c r="N108"/>
  <c r="N99"/>
  <c r="N95"/>
  <c r="N91"/>
  <c r="N87"/>
  <c r="N83"/>
  <c r="N79"/>
  <c r="N74"/>
  <c r="N70"/>
  <c r="N66"/>
  <c r="N62"/>
  <c r="N58"/>
  <c r="N54"/>
  <c r="N44"/>
  <c r="N40"/>
  <c r="N36"/>
  <c r="N32"/>
  <c r="N28"/>
  <c r="N23"/>
  <c r="N19"/>
  <c r="N15"/>
  <c r="N11"/>
  <c r="N7"/>
  <c r="N466"/>
  <c r="N458"/>
  <c r="N441"/>
  <c r="N433"/>
  <c r="N425"/>
  <c r="N416"/>
  <c r="N408"/>
  <c r="N400"/>
  <c r="N392"/>
  <c r="N384"/>
  <c r="N380"/>
  <c r="N371"/>
  <c r="N359"/>
  <c r="N350"/>
  <c r="N342"/>
  <c r="N334"/>
  <c r="N317"/>
  <c r="N305"/>
  <c r="N297"/>
  <c r="N289"/>
  <c r="N280"/>
  <c r="N268"/>
  <c r="N251"/>
  <c r="N243"/>
  <c r="N235"/>
  <c r="N227"/>
  <c r="N222"/>
  <c r="N214"/>
  <c r="N206"/>
  <c r="N198"/>
  <c r="N189"/>
  <c r="N181"/>
  <c r="N172"/>
  <c r="N164"/>
  <c r="N155"/>
  <c r="N138"/>
  <c r="N130"/>
  <c r="N125"/>
  <c r="N117"/>
  <c r="N113"/>
  <c r="N109"/>
  <c r="N105"/>
  <c r="N100"/>
  <c r="N96"/>
  <c r="N92"/>
  <c r="N88"/>
  <c r="N84"/>
  <c r="N80"/>
  <c r="N71"/>
  <c r="N67"/>
  <c r="N59"/>
  <c r="N55"/>
  <c r="N50"/>
  <c r="N45"/>
  <c r="N41"/>
  <c r="N37"/>
  <c r="N33"/>
  <c r="N29"/>
  <c r="N20"/>
  <c r="N16"/>
  <c r="N12"/>
  <c r="N8"/>
  <c r="N6"/>
  <c r="N463"/>
  <c r="N455"/>
  <c r="N446"/>
  <c r="N438"/>
  <c r="N430"/>
  <c r="N421"/>
  <c r="N413"/>
  <c r="N405"/>
  <c r="N397"/>
  <c r="N389"/>
  <c r="N381"/>
  <c r="N372"/>
  <c r="N364"/>
  <c r="N356"/>
  <c r="N347"/>
  <c r="N339"/>
  <c r="N331"/>
  <c r="N322"/>
  <c r="N314"/>
  <c r="N306"/>
  <c r="N298"/>
  <c r="N290"/>
  <c r="N281"/>
  <c r="N273"/>
  <c r="N265"/>
  <c r="N256"/>
  <c r="N248"/>
  <c r="N240"/>
  <c r="N236"/>
  <c r="N232"/>
  <c r="N223"/>
  <c r="N215"/>
  <c r="N207"/>
  <c r="N199"/>
  <c r="N190"/>
  <c r="N182"/>
  <c r="N173"/>
  <c r="N165"/>
  <c r="N156"/>
  <c r="N148"/>
  <c r="N139"/>
  <c r="N131"/>
  <c r="N122"/>
  <c r="N114"/>
  <c r="N106"/>
  <c r="N97"/>
  <c r="N89"/>
  <c r="N81"/>
  <c r="N72"/>
  <c r="N64"/>
  <c r="N42"/>
  <c r="N34"/>
  <c r="N26"/>
  <c r="N13"/>
  <c r="N468"/>
  <c r="N460"/>
  <c r="N452"/>
  <c r="N443"/>
  <c r="N435"/>
  <c r="N427"/>
  <c r="N418"/>
  <c r="N410"/>
  <c r="N402"/>
  <c r="N398"/>
  <c r="N394"/>
  <c r="N386"/>
  <c r="N382"/>
  <c r="N373"/>
  <c r="N369"/>
  <c r="N365"/>
  <c r="N361"/>
  <c r="N357"/>
  <c r="N348"/>
  <c r="N344"/>
  <c r="N340"/>
  <c r="N336"/>
  <c r="N332"/>
  <c r="N328"/>
  <c r="N323"/>
  <c r="N319"/>
  <c r="N315"/>
  <c r="N311"/>
  <c r="N307"/>
  <c r="N303"/>
  <c r="N299"/>
  <c r="N295"/>
  <c r="N291"/>
  <c r="N286"/>
  <c r="N282"/>
  <c r="N278"/>
  <c r="N274"/>
  <c r="N270"/>
  <c r="N266"/>
  <c r="N262"/>
  <c r="N257"/>
  <c r="N253"/>
  <c r="N249"/>
  <c r="N245"/>
  <c r="N241"/>
  <c r="N237"/>
  <c r="N233"/>
  <c r="N229"/>
  <c r="N220"/>
  <c r="N216"/>
  <c r="N212"/>
  <c r="N208"/>
  <c r="N204"/>
  <c r="N200"/>
  <c r="N195"/>
  <c r="N191"/>
  <c r="N187"/>
  <c r="N183"/>
  <c r="N178"/>
  <c r="N174"/>
  <c r="N170"/>
  <c r="N166"/>
  <c r="N161"/>
  <c r="N157"/>
  <c r="N153"/>
  <c r="N149"/>
  <c r="N145"/>
  <c r="N140"/>
  <c r="N136"/>
  <c r="N132"/>
  <c r="N128"/>
  <c r="N123"/>
  <c r="N119"/>
  <c r="N115"/>
  <c r="N111"/>
  <c r="N107"/>
  <c r="N102"/>
  <c r="N98"/>
  <c r="N94"/>
  <c r="N90"/>
  <c r="N86"/>
  <c r="N82"/>
  <c r="N78"/>
  <c r="N73"/>
  <c r="N69"/>
  <c r="N65"/>
  <c r="N61"/>
  <c r="N57"/>
  <c r="N53"/>
  <c r="N47"/>
  <c r="N43"/>
  <c r="N39"/>
  <c r="N35"/>
  <c r="N31"/>
  <c r="N27"/>
  <c r="N22"/>
  <c r="N18"/>
  <c r="N14"/>
  <c r="N10"/>
  <c r="N472"/>
  <c r="N474" s="1"/>
  <c r="K474"/>
  <c r="K472"/>
  <c r="M423"/>
  <c r="N5" l="1"/>
  <c r="M472"/>
  <c r="M474" s="1"/>
  <c r="O474" s="1"/>
  <c r="O475" s="1"/>
  <c r="K476"/>
  <c r="K477" s="1"/>
  <c r="N476"/>
  <c r="N477" s="1"/>
  <c r="M476" l="1"/>
  <c r="M477" s="1"/>
</calcChain>
</file>

<file path=xl/sharedStrings.xml><?xml version="1.0" encoding="utf-8"?>
<sst xmlns="http://schemas.openxmlformats.org/spreadsheetml/2006/main" count="470" uniqueCount="457">
  <si>
    <t>Nye</t>
  </si>
  <si>
    <t>Bygninger</t>
  </si>
  <si>
    <t>Matrikkelenheter</t>
  </si>
  <si>
    <t>Vegadresser</t>
  </si>
  <si>
    <t>Bygningsendringer</t>
  </si>
  <si>
    <t>HALDEN</t>
  </si>
  <si>
    <t>MOSS</t>
  </si>
  <si>
    <t>SARPSBORG</t>
  </si>
  <si>
    <t>FREDRIKSTAD</t>
  </si>
  <si>
    <t>HVALER</t>
  </si>
  <si>
    <t>AREMARK</t>
  </si>
  <si>
    <t>MARKER</t>
  </si>
  <si>
    <t>SPYDEBERG</t>
  </si>
  <si>
    <t>ASKIM</t>
  </si>
  <si>
    <t>EIDSBERG</t>
  </si>
  <si>
    <t>SKIPTVET</t>
  </si>
  <si>
    <t>RAKKESTAD</t>
  </si>
  <si>
    <t>RYGGE</t>
  </si>
  <si>
    <t>VESTBY</t>
  </si>
  <si>
    <t>SKI</t>
  </si>
  <si>
    <t>FROGN</t>
  </si>
  <si>
    <t>NESODDEN</t>
  </si>
  <si>
    <t>ASKER</t>
  </si>
  <si>
    <t>FET</t>
  </si>
  <si>
    <t>ENEBAKK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</si>
  <si>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</si>
  <si>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</si>
  <si>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</si>
  <si>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</si>
  <si>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</si>
  <si>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</si>
  <si>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</si>
  <si>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</si>
  <si>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AKERSHUS</t>
  </si>
  <si>
    <t>OSLO</t>
  </si>
  <si>
    <t>KONGSVINGER</t>
  </si>
  <si>
    <t>HAMAR</t>
  </si>
  <si>
    <t>RINGSAKER</t>
  </si>
  <si>
    <t>STANGE</t>
  </si>
  <si>
    <t>NORD-ODAL</t>
  </si>
  <si>
    <t>EIDSKOG</t>
  </si>
  <si>
    <t>GRUE</t>
  </si>
  <si>
    <t>ELVERUM</t>
  </si>
  <si>
    <t>TRYSIL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</si>
  <si>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</si>
  <si>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</si>
  <si>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</si>
  <si>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</si>
  <si>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</si>
  <si>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</si>
  <si>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</si>
  <si>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</si>
  <si>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HEDMARK</t>
  </si>
  <si>
    <t>LILLEHAMMER</t>
  </si>
  <si>
    <t>DOVRE</t>
  </si>
  <si>
    <t>LESJA</t>
  </si>
  <si>
    <t>LOM</t>
  </si>
  <si>
    <t>NORD-FRON</t>
  </si>
  <si>
    <t>SEL</t>
  </si>
  <si>
    <t>RINGEBU</t>
  </si>
  <si>
    <t>GAUSDAL</t>
  </si>
  <si>
    <t>VESTRE TOTEN</t>
  </si>
  <si>
    <t>JEVNAKER</t>
  </si>
  <si>
    <t>LUNNER</t>
  </si>
  <si>
    <t>GRAN</t>
  </si>
  <si>
    <t>NORDRE LAND</t>
  </si>
  <si>
    <t>ETNEDAL</t>
  </si>
  <si>
    <t>NORD-AURDAL</t>
  </si>
  <si>
    <t>VESTRE SLIDRE</t>
  </si>
  <si>
    <t>VANG</t>
  </si>
  <si>
    <t>OPPLAND</t>
  </si>
  <si>
    <t>DRAMMEN</t>
  </si>
  <si>
    <t>KONGSBERG</t>
  </si>
  <si>
    <t>RINGERIKE</t>
  </si>
  <si>
    <t>HOLE</t>
  </si>
  <si>
    <t>GOL</t>
  </si>
  <si>
    <t>HEMSEDAL</t>
  </si>
  <si>
    <t>HOL</t>
  </si>
  <si>
    <t>SIGDAL</t>
  </si>
  <si>
    <t>MODUM</t>
  </si>
  <si>
    <t>NEDRE EIKER</t>
  </si>
  <si>
    <t>LIER</t>
  </si>
  <si>
    <t>HURUM</t>
  </si>
  <si>
    <t>FLESBERG</t>
  </si>
  <si>
    <t>ROLLAG</t>
  </si>
  <si>
    <t>NORE OG UVDAL</t>
  </si>
  <si>
    <t>BUSKERUD</t>
  </si>
  <si>
    <t>HORTEN</t>
  </si>
  <si>
    <t>HOLMESTRAND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</si>
  <si>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</si>
  <si>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</si>
  <si>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</si>
  <si>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</si>
  <si>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</si>
  <si>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</si>
  <si>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</si>
  <si>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</si>
  <si>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LARDAL</t>
  </si>
  <si>
    <t>VESTFOLD</t>
  </si>
  <si>
    <t>PORSGRUNN</t>
  </si>
  <si>
    <t>SKIEN</t>
  </si>
  <si>
    <t>NOTODDEN</t>
  </si>
  <si>
    <t>SILJAN</t>
  </si>
  <si>
    <t>BAMBLE</t>
  </si>
  <si>
    <t>DRANGEDAL</t>
  </si>
  <si>
    <t>NOME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</si>
  <si>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</si>
  <si>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</si>
  <si>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</si>
  <si>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</si>
  <si>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</si>
  <si>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</si>
  <si>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</si>
  <si>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</si>
  <si>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</si>
  <si>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TELEMARK</t>
  </si>
  <si>
    <t>GRIMSTAD</t>
  </si>
  <si>
    <t>ARENDAL</t>
  </si>
  <si>
    <t>GJERSTAD</t>
  </si>
  <si>
    <t>TVEDESTRAND</t>
  </si>
  <si>
    <t>FROLAND</t>
  </si>
  <si>
    <t>LILLESAND</t>
  </si>
  <si>
    <t>BIRKENES</t>
  </si>
  <si>
    <t>IVELAND</t>
  </si>
  <si>
    <t>EVJE OG HORNNES</t>
  </si>
  <si>
    <t>BYGLAND</t>
  </si>
  <si>
    <t>VALLE</t>
  </si>
  <si>
    <t>BYKLE</t>
  </si>
  <si>
    <t>AUST-AGDER</t>
  </si>
  <si>
    <t>KRISTIANSAND</t>
  </si>
  <si>
    <t>MANDAL</t>
  </si>
  <si>
    <t>FARSUND</t>
  </si>
  <si>
    <t>FLEKKEFJORD</t>
  </si>
  <si>
    <t>VENNESLA</t>
  </si>
  <si>
    <t>SONGDALEN</t>
  </si>
  <si>
    <t>MARNARDAL</t>
  </si>
  <si>
    <t>AUDNEDAL</t>
  </si>
  <si>
    <t>LINDESNES</t>
  </si>
  <si>
    <t>LYNGDAL</t>
  </si>
  <si>
    <t>KVINESDAL</t>
  </si>
  <si>
    <t>SIRDAL</t>
  </si>
  <si>
    <t>VEST-AGDER</t>
  </si>
  <si>
    <t>EIGERSUND</t>
  </si>
  <si>
    <t>SANDNES</t>
  </si>
  <si>
    <t>STAVANGER</t>
  </si>
  <si>
    <t>HAUGESUND</t>
  </si>
  <si>
    <t>SOKNDAL</t>
  </si>
  <si>
    <t>LUND</t>
  </si>
  <si>
    <t>BJERKREIM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</si>
  <si>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</si>
  <si>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</si>
  <si>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</si>
  <si>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</si>
  <si>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</si>
  <si>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</si>
  <si>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</si>
  <si>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</si>
  <si>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</si>
  <si>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</si>
  <si>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BOKN</t>
  </si>
  <si>
    <t>UTSIRA</t>
  </si>
  <si>
    <t>VINDAFJORD</t>
  </si>
  <si>
    <t>ROGALAND</t>
  </si>
  <si>
    <t>BERGEN</t>
  </si>
  <si>
    <t>ETNE</t>
  </si>
  <si>
    <t>SVEIO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</si>
  <si>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</si>
  <si>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</si>
  <si>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</si>
  <si>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</si>
  <si>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</si>
  <si>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</si>
  <si>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</si>
  <si>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</si>
  <si>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</si>
  <si>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</si>
  <si>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</si>
  <si>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</si>
  <si>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</si>
  <si>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</si>
  <si>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</si>
  <si>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</si>
  <si>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</si>
  <si>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VAKSDAL</t>
  </si>
  <si>
    <t>MODALEN</t>
  </si>
  <si>
    <t>MELAND</t>
  </si>
  <si>
    <t>AUSTRHEIM</t>
  </si>
  <si>
    <t>FEDJE</t>
  </si>
  <si>
    <t>MASFJORDEN</t>
  </si>
  <si>
    <t>HORDALAND</t>
  </si>
  <si>
    <t>FLORA</t>
  </si>
  <si>
    <t>GULEN</t>
  </si>
  <si>
    <t>SOLUND</t>
  </si>
  <si>
    <t>HYLLESTAD</t>
  </si>
  <si>
    <t>VIK</t>
  </si>
  <si>
    <t>BALESTRAND</t>
  </si>
  <si>
    <t>LEIKANGER</t>
  </si>
  <si>
    <t>SOGNDAL</t>
  </si>
  <si>
    <t>AURLAND</t>
  </si>
  <si>
    <t>LUSTER</t>
  </si>
  <si>
    <t>ASKVOLL</t>
  </si>
  <si>
    <t>FJALER</t>
  </si>
  <si>
    <t>GAULAR</t>
  </si>
  <si>
    <t>NAUSTDAL</t>
  </si>
  <si>
    <t>BREMANGER</t>
  </si>
  <si>
    <t>SELJE</t>
  </si>
  <si>
    <t>EID</t>
  </si>
  <si>
    <t>HORNINDAL</t>
  </si>
  <si>
    <t>GLOPPEN</t>
  </si>
  <si>
    <t>STRYN</t>
  </si>
  <si>
    <t>SOGN OG FJORDANE</t>
  </si>
  <si>
    <t>MOLDE</t>
  </si>
  <si>
    <t>KRISTIANSUND</t>
  </si>
  <si>
    <t>VANYLVEN</t>
  </si>
  <si>
    <t>ULSTEIN</t>
  </si>
  <si>
    <t>HAREID</t>
  </si>
  <si>
    <t>VOLDA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</si>
  <si>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</si>
  <si>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</si>
  <si>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</si>
  <si>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</si>
  <si>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</si>
  <si>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</si>
  <si>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</si>
  <si>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</si>
  <si>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</si>
  <si>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</si>
  <si>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</si>
  <si>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</si>
  <si>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AUKRA</t>
  </si>
  <si>
    <t>EIDE</t>
  </si>
  <si>
    <t>GJEMNES</t>
  </si>
  <si>
    <t>TINGVOLL</t>
  </si>
  <si>
    <t>SUNNDAL</t>
  </si>
  <si>
    <t>SURNADAL</t>
  </si>
  <si>
    <t>RINDAL</t>
  </si>
  <si>
    <t>HALSA</t>
  </si>
  <si>
    <t>AURE</t>
  </si>
  <si>
    <t>TRONDHEIM</t>
  </si>
  <si>
    <t>HEMNE</t>
  </si>
  <si>
    <t>SNILLFJORD</t>
  </si>
  <si>
    <t>HITRA</t>
  </si>
  <si>
    <t>AGDENES</t>
  </si>
  <si>
    <t>RISSA</t>
  </si>
  <si>
    <t>BJUGN</t>
  </si>
  <si>
    <t>ROAN</t>
  </si>
  <si>
    <t>OSEN</t>
  </si>
  <si>
    <t>OPPDAL</t>
  </si>
  <si>
    <t>RENNEBU</t>
  </si>
  <si>
    <t>MELDAL</t>
  </si>
  <si>
    <t>ORKDAL</t>
  </si>
  <si>
    <t>MIDTRE GAULDAL</t>
  </si>
  <si>
    <t>MELHUS</t>
  </si>
  <si>
    <t>SKAUN</t>
  </si>
  <si>
    <t>MALVIK</t>
  </si>
  <si>
    <t>SELBU</t>
  </si>
  <si>
    <t>TYDAL</t>
  </si>
  <si>
    <t>STEINKJER</t>
  </si>
  <si>
    <t>NAMSOS</t>
  </si>
  <si>
    <t>FROSTA</t>
  </si>
  <si>
    <t>LEKSVIK</t>
  </si>
  <si>
    <t>LEVANGER</t>
  </si>
  <si>
    <t>VERDAL</t>
  </si>
  <si>
    <t>VERRAN</t>
  </si>
  <si>
    <t>NAMDALSEID</t>
  </si>
  <si>
    <t>LIERNE</t>
  </si>
  <si>
    <t>NAMSSKOGAN</t>
  </si>
  <si>
    <t>GRONG</t>
  </si>
  <si>
    <t>OVERHALLA</t>
  </si>
  <si>
    <t>FOSNES</t>
  </si>
  <si>
    <t>FLATANGER</t>
  </si>
  <si>
    <t>VIKNA</t>
  </si>
  <si>
    <t>LEKA</t>
  </si>
  <si>
    <t>NARVIK</t>
  </si>
  <si>
    <t>BINDAL</t>
  </si>
  <si>
    <t>VEGA</t>
  </si>
  <si>
    <t>VEVELSTAD</t>
  </si>
  <si>
    <t>ALSTAHAUG</t>
  </si>
  <si>
    <t>LEIRFJORD</t>
  </si>
  <si>
    <t>VEFSN</t>
  </si>
  <si>
    <t>GRANE</t>
  </si>
  <si>
    <t>HATTFJELLDAL</t>
  </si>
  <si>
    <t>NESNA</t>
  </si>
  <si>
    <t>HEMNES</t>
  </si>
  <si>
    <t>RANA</t>
  </si>
  <si>
    <t>BEIARN</t>
  </si>
  <si>
    <t>SALTDAL</t>
  </si>
  <si>
    <t>FAUSKE</t>
  </si>
  <si>
    <t>STEIGEN</t>
  </si>
  <si>
    <t>TYSFJORD</t>
  </si>
  <si>
    <t>TJELDSUND</t>
  </si>
  <si>
    <t>EVENES</t>
  </si>
  <si>
    <t>BALLANGEN</t>
  </si>
  <si>
    <t>FLAKSTAD</t>
  </si>
  <si>
    <t>HADSEL</t>
  </si>
  <si>
    <t>SORTLAND</t>
  </si>
  <si>
    <t>MOSKENES</t>
  </si>
  <si>
    <t>NORDLAND</t>
  </si>
  <si>
    <t>HARSTAD</t>
  </si>
  <si>
    <t>IBESTAD</t>
  </si>
  <si>
    <t>GRATANGEN</t>
  </si>
  <si>
    <t>LAVANGEN</t>
  </si>
  <si>
    <t>BARDU</t>
  </si>
  <si>
    <t>SALANGEN</t>
  </si>
  <si>
    <t>TORSKEN</t>
  </si>
  <si>
    <t>BERG</t>
  </si>
  <si>
    <t>LENVIK</t>
  </si>
  <si>
    <t>BALSFJORD</t>
  </si>
  <si>
    <t>LYNGEN</t>
  </si>
  <si>
    <t>STORFJORD</t>
  </si>
  <si>
    <t>NORDREISA</t>
  </si>
  <si>
    <t>TROMS</t>
  </si>
  <si>
    <t>HAMMERFEST</t>
  </si>
  <si>
    <t>KAUTOKEINO</t>
  </si>
  <si>
    <t>ALTA</t>
  </si>
  <si>
    <t>LOPPA</t>
  </si>
  <si>
    <t>HASVIK</t>
  </si>
  <si>
    <t>KVALSUND</t>
  </si>
  <si>
    <t>NORDKAPP</t>
  </si>
  <si>
    <t>PORSANGER</t>
  </si>
  <si>
    <t>KARASJOK</t>
  </si>
  <si>
    <t>LEBESBY</t>
  </si>
  <si>
    <t>GAMVIK</t>
  </si>
  <si>
    <t>TANA</t>
  </si>
  <si>
    <t>NESSEBY</t>
  </si>
  <si>
    <t>FINNMARK</t>
  </si>
  <si>
    <t>Intervall for endringer 01.10.2012 - 30.09.2013</t>
  </si>
  <si>
    <t>Rapporten er kjørt 21.10.2013</t>
  </si>
  <si>
    <t>Endringer 1.10.2012 - 30.09.2013 (dato for gitt rammetillatelse)</t>
  </si>
  <si>
    <t>Kommunenavn</t>
  </si>
  <si>
    <t>Kommunenr.</t>
  </si>
  <si>
    <t>RÅDE</t>
  </si>
  <si>
    <t>VÅLER</t>
  </si>
  <si>
    <t>ÅS</t>
  </si>
  <si>
    <t>OPPEGÅRD</t>
  </si>
  <si>
    <t>ÅSNES</t>
  </si>
  <si>
    <t>ÅMOT</t>
  </si>
  <si>
    <t>SKJÅK</t>
  </si>
  <si>
    <t>VÅGÅ</t>
  </si>
  <si>
    <t>FLÅ</t>
  </si>
  <si>
    <t>ÅL</t>
  </si>
  <si>
    <t>VEGÅRSHEI</t>
  </si>
  <si>
    <t>ÅMLI</t>
  </si>
  <si>
    <t>ÅSERAL</t>
  </si>
  <si>
    <t>HÅ</t>
  </si>
  <si>
    <t>LINDÅS</t>
  </si>
  <si>
    <t>ÅRDAL</t>
  </si>
  <si>
    <t>ÅLESUND</t>
  </si>
  <si>
    <t>ÅFJORD</t>
  </si>
  <si>
    <t>HOLTÅLEN</t>
  </si>
  <si>
    <t>MERÅKER</t>
  </si>
  <si>
    <t>SNÅSA</t>
  </si>
  <si>
    <t>GILDESKÅL</t>
  </si>
  <si>
    <t>VÅGAN</t>
  </si>
  <si>
    <t>SKÅNLAND</t>
  </si>
  <si>
    <t>MÅLSELV</t>
  </si>
  <si>
    <t>KÅFJORD</t>
  </si>
  <si>
    <t>BERLEVÅG</t>
  </si>
  <si>
    <t>BÅTSFJORD</t>
  </si>
  <si>
    <t>RØMSKOG</t>
  </si>
  <si>
    <t>TRØGSTAD</t>
  </si>
  <si>
    <t>HOBØL</t>
  </si>
  <si>
    <t>ØSTFOLD</t>
  </si>
  <si>
    <t>AURSKOG-HØLAND</t>
  </si>
  <si>
    <t>SØRUM</t>
  </si>
  <si>
    <t>LØRENSKOG</t>
  </si>
  <si>
    <t>LØTEN</t>
  </si>
  <si>
    <t>SØR-ODAL</t>
  </si>
  <si>
    <t>GJØVIK</t>
  </si>
  <si>
    <t>SØR-FRON</t>
  </si>
  <si>
    <t>ØYER</t>
  </si>
  <si>
    <t>ØSTRE TOTEN</t>
  </si>
  <si>
    <t>SØNDRE LAND</t>
  </si>
  <si>
    <t>SØR-AURDAL</t>
  </si>
  <si>
    <t>ØYSTRE SLIDRE</t>
  </si>
  <si>
    <t>KRØDSHERAD</t>
  </si>
  <si>
    <t>ØVRE EIKER</t>
  </si>
  <si>
    <t>RØYKEN</t>
  </si>
  <si>
    <t>TØNSBERG</t>
  </si>
  <si>
    <t>NØTTERØY</t>
  </si>
  <si>
    <t>TJØME</t>
  </si>
  <si>
    <t>KRAGERØ</t>
  </si>
  <si>
    <t>BØ</t>
  </si>
  <si>
    <t>RISØR</t>
  </si>
  <si>
    <t>SØGNE</t>
  </si>
  <si>
    <t>FINNØY</t>
  </si>
  <si>
    <t>RENNESØY</t>
  </si>
  <si>
    <t>KVITSØY</t>
  </si>
  <si>
    <t>KARMØY</t>
  </si>
  <si>
    <t>BØMLO</t>
  </si>
  <si>
    <t>ASKØY</t>
  </si>
  <si>
    <t>OSTERØY</t>
  </si>
  <si>
    <t>ØYGARDEN</t>
  </si>
  <si>
    <t>RADØY</t>
  </si>
  <si>
    <t>HØYANGER</t>
  </si>
  <si>
    <t>JØLSTER</t>
  </si>
  <si>
    <t>FØRDE</t>
  </si>
  <si>
    <t>VÅGSØY</t>
  </si>
  <si>
    <t>HERØY</t>
  </si>
  <si>
    <t>ØRSTA</t>
  </si>
  <si>
    <t>ØRSKOG</t>
  </si>
  <si>
    <t>SANDØY</t>
  </si>
  <si>
    <t>AVERØY</t>
  </si>
  <si>
    <t>SMØLA</t>
  </si>
  <si>
    <t>MØRE OG ROMSDAL</t>
  </si>
  <si>
    <t>FRØYA</t>
  </si>
  <si>
    <t>ØRLAND</t>
  </si>
  <si>
    <t>RØROS</t>
  </si>
  <si>
    <t>SØR-TRØNDELAG</t>
  </si>
  <si>
    <t>STJØRDAL</t>
  </si>
  <si>
    <t>RØYRVIK</t>
  </si>
  <si>
    <t>HØYLANDET</t>
  </si>
  <si>
    <t>INDERØY</t>
  </si>
  <si>
    <t>NORD-TRØNDELAG</t>
  </si>
  <si>
    <t>BODØ</t>
  </si>
  <si>
    <t>SØMNA</t>
  </si>
  <si>
    <t>BRØNNØY</t>
  </si>
  <si>
    <t>DØNNA</t>
  </si>
  <si>
    <t>LURØY</t>
  </si>
  <si>
    <t>RØDØY</t>
  </si>
  <si>
    <t>MELØY</t>
  </si>
  <si>
    <t>SØRFOLD</t>
  </si>
  <si>
    <t>HAMARØY</t>
  </si>
  <si>
    <t>LØDINGEN</t>
  </si>
  <si>
    <t>RØST</t>
  </si>
  <si>
    <t>VESTVÅGØY</t>
  </si>
  <si>
    <t>ØKSNES</t>
  </si>
  <si>
    <t>ANDØY</t>
  </si>
  <si>
    <t>TROMSØ</t>
  </si>
  <si>
    <t>SØRREISA</t>
  </si>
  <si>
    <t>DYRØY</t>
  </si>
  <si>
    <t>TRANØY</t>
  </si>
  <si>
    <t>KARLSØY</t>
  </si>
  <si>
    <t>SKJERVØY</t>
  </si>
  <si>
    <t>VARDØ</t>
  </si>
  <si>
    <t>VADSØ</t>
  </si>
  <si>
    <t>MÅSØY</t>
  </si>
  <si>
    <t>SØR-VARANGER</t>
  </si>
  <si>
    <t>BÆRUM</t>
  </si>
  <si>
    <t>RÆLINGEN</t>
  </si>
  <si>
    <t>HÆGEBOSTAD</t>
  </si>
  <si>
    <t>TYSVÆR</t>
  </si>
  <si>
    <t>LÆRDAL</t>
  </si>
  <si>
    <t>FRÆNA</t>
  </si>
  <si>
    <t>KLÆBU</t>
  </si>
  <si>
    <t>NÆRØY</t>
  </si>
  <si>
    <t>TRÆNA</t>
  </si>
  <si>
    <t>VÆRØY</t>
  </si>
  <si>
    <t>KVÆFJORD</t>
  </si>
  <si>
    <t>KVÆNANGEN</t>
  </si>
  <si>
    <t>HELE LANDET</t>
  </si>
  <si>
    <t>Geovekst-kommunene (inkl. Drammen)</t>
  </si>
  <si>
    <t>B + B-endr</t>
  </si>
  <si>
    <t>Etterslep</t>
  </si>
  <si>
    <t>Til bruk</t>
  </si>
  <si>
    <t>FDV 2014</t>
  </si>
  <si>
    <t xml:space="preserve">Verdi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</si>
</sst>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0.0\ 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0" fillId="0" borderId="0" xfId="0" applyFont="1"/>
    <xf numFmtId="164" fontId="0" fillId="0" borderId="0" xfId="1" applyNumberFormat="1" applyFont="1"/>
    <xf numFmtId="0" fontId="16" fillId="0" borderId="0" xfId="0" applyFont="1"/>
    <xf numFmtId="0" fontId="16" fillId="0" borderId="0" xfId="0" applyFont="1" applyAlignment="1"/>
    <xf numFmtId="164" fontId="16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164" fontId="1" fillId="0" borderId="0" xfId="1" applyNumberFormat="1" applyFont="1"/>
  </cellXfs>
  <cellStyles count="44">
    <cellStyle name="20% - uthevingsfarge 1" xfId="21" builtinId="30" customBuiltin="1"/>
    <cellStyle name="20% - uthevingsfarge 2" xfId="25" builtinId="34" customBuiltin="1"/>
    <cellStyle name="20% - uthevingsfarge 3" xfId="29" builtinId="38" customBuiltin="1"/>
    <cellStyle name="20% - uthevingsfarge 4" xfId="33" builtinId="42" customBuiltin="1"/>
    <cellStyle name="20% - uthevingsfarge 5" xfId="37" builtinId="46" customBuiltin="1"/>
    <cellStyle name="20% - uthevingsfarge 6" xfId="41" builtinId="50" customBuiltin="1"/>
    <cellStyle name="40% - uthevingsfarge 1" xfId="22" builtinId="31" customBuiltin="1"/>
    <cellStyle name="40% - uthevingsfarge 2" xfId="26" builtinId="35" customBuiltin="1"/>
    <cellStyle name="40% - uthevingsfarge 3" xfId="30" builtinId="39" customBuiltin="1"/>
    <cellStyle name="40% - uthevingsfarge 4" xfId="34" builtinId="43" customBuiltin="1"/>
    <cellStyle name="40% - uthevingsfarge 5" xfId="38" builtinId="47" customBuiltin="1"/>
    <cellStyle name="40% - uthevingsfarge 6" xfId="42" builtinId="51" customBuiltin="1"/>
    <cellStyle name="60% - uthevingsfarge 1" xfId="23" builtinId="32" customBuiltin="1"/>
    <cellStyle name="60% - uthevingsfarge 2" xfId="27" builtinId="36" customBuiltin="1"/>
    <cellStyle name="60% - uthevingsfarge 3" xfId="31" builtinId="40" customBuiltin="1"/>
    <cellStyle name="60% - uthevingsfarge 4" xfId="35" builtinId="44" customBuiltin="1"/>
    <cellStyle name="60% - uthevingsfarge 5" xfId="39" builtinId="48" customBuiltin="1"/>
    <cellStyle name="60% - uthevingsfarge 6" xfId="43" builtinId="52" customBuiltin="1"/>
    <cellStyle name="Beregning" xfId="13" builtinId="22" customBuiltin="1"/>
    <cellStyle name="Dårlig" xfId="9" builtinId="27" customBuiltin="1"/>
    <cellStyle name="Forklarende tekst" xfId="18" builtinId="53" customBuiltin="1"/>
    <cellStyle name="God" xfId="8" builtinId="26" customBuiltin="1"/>
    <cellStyle name="Inndata" xfId="11" builtinId="20" customBuiltin="1"/>
    <cellStyle name="Koblet celle" xfId="14" builtinId="24" customBuiltin="1"/>
    <cellStyle name="Kontrollcelle" xfId="15" builtinId="23" customBuiltin="1"/>
    <cellStyle name="Merknad" xfId="17" builtinId="10" customBuiltin="1"/>
    <cellStyle name="Normal" xfId="0" builtinId="0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rosent" xfId="2" builtinId="5"/>
    <cellStyle name="Tittel" xfId="3" builtinId="15" customBuiltin="1"/>
    <cellStyle name="Totalt" xfId="19" builtinId="25" customBuiltin="1"/>
    <cellStyle name="Tusenskille" xfId="1" builtinId="3"/>
    <cellStyle name="Utdata" xfId="12" builtinId="21" customBuiltin="1"/>
    <cellStyle name="Uthevingsfarge1" xfId="20" builtinId="29" customBuiltin="1"/>
    <cellStyle name="Uthevingsfarge2" xfId="24" builtinId="33" customBuiltin="1"/>
    <cellStyle name="Uthevingsfarge3" xfId="28" builtinId="37" customBuiltin="1"/>
    <cellStyle name="Uthevingsfarge4" xfId="32" builtinId="41" customBuiltin="1"/>
    <cellStyle name="Uthevingsfarge5" xfId="36" builtinId="45" customBuiltin="1"/>
    <cellStyle name="Uthevingsfarge6" xfId="40" builtinId="49" customBuiltin="1"/>
    <cellStyle name="Varselteks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455" sqref="P455:Q455"/>
    </sheetView>
  </sheetViews>
  <sheetFormatPr baseColWidth="10" defaultRowHeight="15"/>
  <cols>
    <col min="1" max="1" width="14.42578125" customWidth="1"/>
    <col min="2" max="2" width="21.42578125" customWidth="1"/>
    <col min="3" max="5" width="12.28515625" bestFit="1" customWidth="1"/>
    <col min="6" max="8" width="11.5703125" bestFit="1" customWidth="1"/>
    <col min="9" max="9" width="20.140625" bestFit="1" customWidth="1"/>
    <col min="11" max="11" width="14" customWidth="1"/>
    <col min="12" max="12" width="11.5703125" style="8" bestFit="1" customWidth="1"/>
    <col min="13" max="13" width="11.5703125" bestFit="1" customWidth="1"/>
    <col min="14" max="14" width="13.28515625" bestFit="1" customWidth="1"/>
  </cols>
  <sheetData>
    <row r="1" spans="1:16">
      <c r="A1" s="1" t="s">
        <v>326</v>
      </c>
      <c r="K1" s="2"/>
      <c r="L1" s="7"/>
      <c r="M1" s="4"/>
      <c r="P1" s="3"/>
    </row>
    <row r="2" spans="1:16">
      <c r="A2" s="1" t="s">
        <v>327</v>
      </c>
      <c r="K2" s="2"/>
      <c r="L2" s="7"/>
      <c r="M2" s="4"/>
      <c r="P2" s="3"/>
    </row>
    <row r="3" spans="1:16">
      <c r="C3" s="5"/>
      <c r="D3" s="5"/>
      <c r="E3" s="5"/>
      <c r="G3" s="5"/>
      <c r="H3" s="5" t="s">
        <v>328</v>
      </c>
      <c r="I3" s="6"/>
      <c r="J3" s="6"/>
      <c r="K3" s="7"/>
      <c r="L3" s="7"/>
      <c r="M3" s="4"/>
      <c r="P3" s="3"/>
    </row>
    <row r="4" spans="1:16">
      <c r="C4" s="5"/>
      <c r="D4" s="5"/>
      <c r="E4" s="5"/>
      <c r="F4" t="s">
        <v>0</v>
      </c>
      <c r="G4" t="s">
        <v>0</v>
      </c>
      <c r="H4" t="s">
        <v>0</v>
      </c>
      <c r="I4" t="s">
        <v>0</v>
      </c>
      <c r="J4" s="6"/>
      <c r="K4" s="8" t="s">
        <v>452</v>
      </c>
      <c r="L4" s="7" t="s">
        <v>453</v>
      </c>
      <c r="M4" s="9" t="s">
        <v>454</v>
      </c>
      <c r="N4" s="8" t="s">
        <v>456</v>
      </c>
      <c r="O4" s="2">
        <v>570</v>
      </c>
      <c r="P4" s="3"/>
    </row>
    <row r="5" spans="1:16">
      <c r="A5" t="s">
        <v>330</v>
      </c>
      <c r="B5" t="s">
        <v>329</v>
      </c>
      <c r="C5" t="s">
        <v>2</v>
      </c>
      <c r="D5" t="s">
        <v>3</v>
      </c>
      <c r="E5" t="s">
        <v>1</v>
      </c>
      <c r="F5" t="s">
        <v>2</v>
      </c>
      <c r="G5" t="s">
        <v>3</v>
      </c>
      <c r="H5" t="s">
        <v>1</v>
      </c>
      <c r="I5" t="s">
        <v>4</v>
      </c>
      <c r="K5" s="8">
        <v>2013</v>
      </c>
      <c r="L5" s="8">
        <v>2012</v>
      </c>
      <c r="M5" s="9" t="s">
        <v>455</v>
      </c>
      <c r="N5" s="14">
        <f>SUBTOTAL(9,N6:N469)</f>
        <v>36565500</v>
      </c>
    </row>
    <row r="6" spans="1:16">
      <c r="A6">
        <v>101</v>
      </c>
      <c r="B6" t="s">
        <v>5</v>
      </c>
      <c r="C6" s="3">
        <v>16531</v>
      </c>
      <c r="D6" s="3">
        <v>10099</v>
      </c>
      <c r="E6" s="3">
        <v>21464</v>
      </c>
      <c r="F6" s="3">
        <v>335</v>
      </c>
      <c r="G6" s="3">
        <v>104</v>
      </c>
      <c r="H6" s="3">
        <v>225</v>
      </c>
      <c r="I6" s="3">
        <v>87</v>
      </c>
      <c r="J6" s="3"/>
      <c r="K6" s="3">
        <f t="shared" ref="K6:K24" si="0">H6+I6</f>
        <v>312</v>
      </c>
      <c r="L6" s="3">
        <v>67</v>
      </c>
      <c r="M6" s="3">
        <f t="shared" ref="M6:M24" si="1">K6+L6</f>
        <v>379</v>
      </c>
      <c r="N6" s="3">
        <f t="shared" ref="N6:N23" si="2">IF(M6&lt;15,15*$O$4,M6*$O$4)</f>
        <v>216030</v>
      </c>
    </row>
    <row r="7" spans="1:16">
      <c r="A7">
        <v>104</v>
      </c>
      <c r="B7" t="s">
        <v>6</v>
      </c>
      <c r="C7" s="3">
        <v>10605</v>
      </c>
      <c r="D7" s="3">
        <v>11681</v>
      </c>
      <c r="E7" s="3">
        <v>12840</v>
      </c>
      <c r="F7" s="3">
        <v>227</v>
      </c>
      <c r="G7" s="3">
        <v>83</v>
      </c>
      <c r="H7" s="3">
        <v>76</v>
      </c>
      <c r="I7" s="3">
        <v>48</v>
      </c>
      <c r="J7" s="3"/>
      <c r="K7" s="3">
        <f t="shared" si="0"/>
        <v>124</v>
      </c>
      <c r="L7" s="3">
        <v>40</v>
      </c>
      <c r="M7" s="3">
        <f t="shared" si="1"/>
        <v>164</v>
      </c>
      <c r="N7" s="3">
        <f t="shared" si="2"/>
        <v>93480</v>
      </c>
    </row>
    <row r="8" spans="1:16">
      <c r="A8">
        <v>105</v>
      </c>
      <c r="B8" t="s">
        <v>7</v>
      </c>
      <c r="C8" s="3">
        <v>24663</v>
      </c>
      <c r="D8" s="3">
        <v>22701</v>
      </c>
      <c r="E8" s="3">
        <v>41957</v>
      </c>
      <c r="F8" s="3">
        <v>328</v>
      </c>
      <c r="G8" s="3">
        <v>545</v>
      </c>
      <c r="H8" s="3">
        <v>324</v>
      </c>
      <c r="I8" s="3">
        <v>287</v>
      </c>
      <c r="J8" s="3"/>
      <c r="K8" s="3">
        <f t="shared" si="0"/>
        <v>611</v>
      </c>
      <c r="L8" s="3">
        <v>-5</v>
      </c>
      <c r="M8" s="3">
        <f t="shared" si="1"/>
        <v>606</v>
      </c>
      <c r="N8" s="3">
        <f t="shared" si="2"/>
        <v>345420</v>
      </c>
    </row>
    <row r="9" spans="1:16">
      <c r="A9">
        <v>106</v>
      </c>
      <c r="B9" t="s">
        <v>8</v>
      </c>
      <c r="C9" s="3">
        <v>41876</v>
      </c>
      <c r="D9" s="3">
        <v>29774</v>
      </c>
      <c r="E9" s="3">
        <v>52389</v>
      </c>
      <c r="F9" s="3">
        <v>707</v>
      </c>
      <c r="G9" s="3">
        <v>738</v>
      </c>
      <c r="H9" s="3">
        <v>391</v>
      </c>
      <c r="I9" s="3">
        <v>337</v>
      </c>
      <c r="J9" s="3"/>
      <c r="K9" s="3">
        <f t="shared" si="0"/>
        <v>728</v>
      </c>
      <c r="L9" s="3">
        <v>37</v>
      </c>
      <c r="M9" s="3">
        <f t="shared" si="1"/>
        <v>765</v>
      </c>
      <c r="N9" s="3">
        <f t="shared" si="2"/>
        <v>436050</v>
      </c>
    </row>
    <row r="10" spans="1:16">
      <c r="A10">
        <v>111</v>
      </c>
      <c r="B10" t="s">
        <v>9</v>
      </c>
      <c r="C10" s="3">
        <v>9072</v>
      </c>
      <c r="D10" s="3">
        <v>7145</v>
      </c>
      <c r="E10" s="3">
        <v>10904</v>
      </c>
      <c r="F10" s="3">
        <v>162</v>
      </c>
      <c r="G10" s="3">
        <v>1830</v>
      </c>
      <c r="H10" s="3">
        <v>130</v>
      </c>
      <c r="I10" s="3">
        <v>85</v>
      </c>
      <c r="J10" s="3"/>
      <c r="K10" s="3">
        <f t="shared" si="0"/>
        <v>215</v>
      </c>
      <c r="L10" s="3">
        <v>5</v>
      </c>
      <c r="M10" s="3">
        <f t="shared" si="1"/>
        <v>220</v>
      </c>
      <c r="N10" s="3">
        <f t="shared" si="2"/>
        <v>125400</v>
      </c>
    </row>
    <row r="11" spans="1:16">
      <c r="A11">
        <v>118</v>
      </c>
      <c r="B11" t="s">
        <v>10</v>
      </c>
      <c r="C11" s="3">
        <v>1704</v>
      </c>
      <c r="D11" s="3">
        <v>0</v>
      </c>
      <c r="E11" s="3">
        <v>2966</v>
      </c>
      <c r="F11" s="3">
        <v>8</v>
      </c>
      <c r="G11" s="3">
        <v>0</v>
      </c>
      <c r="H11" s="3">
        <v>8</v>
      </c>
      <c r="I11" s="3">
        <v>7</v>
      </c>
      <c r="J11" s="3"/>
      <c r="K11" s="3">
        <f t="shared" si="0"/>
        <v>15</v>
      </c>
      <c r="L11" s="3">
        <v>1</v>
      </c>
      <c r="M11" s="3">
        <f t="shared" si="1"/>
        <v>16</v>
      </c>
      <c r="N11" s="3">
        <f t="shared" si="2"/>
        <v>9120</v>
      </c>
    </row>
    <row r="12" spans="1:16">
      <c r="A12">
        <v>119</v>
      </c>
      <c r="B12" t="s">
        <v>11</v>
      </c>
      <c r="C12" s="3">
        <v>2851</v>
      </c>
      <c r="D12" s="3">
        <v>952</v>
      </c>
      <c r="E12" s="3">
        <v>4638</v>
      </c>
      <c r="F12" s="3">
        <v>27</v>
      </c>
      <c r="G12" s="3">
        <v>24</v>
      </c>
      <c r="H12" s="3">
        <v>33</v>
      </c>
      <c r="I12" s="3">
        <v>15</v>
      </c>
      <c r="J12" s="3"/>
      <c r="K12" s="3">
        <f t="shared" si="0"/>
        <v>48</v>
      </c>
      <c r="L12" s="3">
        <v>2</v>
      </c>
      <c r="M12" s="3">
        <f t="shared" si="1"/>
        <v>50</v>
      </c>
      <c r="N12" s="3">
        <f t="shared" si="2"/>
        <v>28500</v>
      </c>
    </row>
    <row r="13" spans="1:16">
      <c r="A13">
        <v>121</v>
      </c>
      <c r="B13" t="s">
        <v>359</v>
      </c>
      <c r="C13" s="3">
        <v>708</v>
      </c>
      <c r="D13" s="3">
        <v>0</v>
      </c>
      <c r="E13" s="3">
        <v>1072</v>
      </c>
      <c r="F13" s="3">
        <v>5</v>
      </c>
      <c r="G13" s="3">
        <v>0</v>
      </c>
      <c r="H13" s="3">
        <v>0</v>
      </c>
      <c r="I13" s="3">
        <v>1</v>
      </c>
      <c r="J13" s="3"/>
      <c r="K13" s="3">
        <f t="shared" si="0"/>
        <v>1</v>
      </c>
      <c r="L13" s="3">
        <v>17</v>
      </c>
      <c r="M13" s="3">
        <f t="shared" si="1"/>
        <v>18</v>
      </c>
      <c r="N13" s="3">
        <f t="shared" si="2"/>
        <v>10260</v>
      </c>
    </row>
    <row r="14" spans="1:16">
      <c r="A14">
        <v>122</v>
      </c>
      <c r="B14" t="s">
        <v>360</v>
      </c>
      <c r="C14" s="3">
        <v>3762</v>
      </c>
      <c r="D14" s="3">
        <v>2550</v>
      </c>
      <c r="E14" s="3">
        <v>5360</v>
      </c>
      <c r="F14" s="3">
        <v>33</v>
      </c>
      <c r="G14" s="3">
        <v>11</v>
      </c>
      <c r="H14" s="3">
        <v>22</v>
      </c>
      <c r="I14" s="3">
        <v>35</v>
      </c>
      <c r="J14" s="3"/>
      <c r="K14" s="3">
        <f t="shared" si="0"/>
        <v>57</v>
      </c>
      <c r="L14" s="3">
        <v>17</v>
      </c>
      <c r="M14" s="3">
        <f t="shared" si="1"/>
        <v>74</v>
      </c>
      <c r="N14" s="3">
        <f t="shared" si="2"/>
        <v>42180</v>
      </c>
    </row>
    <row r="15" spans="1:16">
      <c r="A15">
        <v>123</v>
      </c>
      <c r="B15" t="s">
        <v>12</v>
      </c>
      <c r="C15" s="3">
        <v>3670</v>
      </c>
      <c r="D15" s="3">
        <v>2456</v>
      </c>
      <c r="E15" s="3">
        <v>5250</v>
      </c>
      <c r="F15" s="3">
        <v>49</v>
      </c>
      <c r="G15" s="3">
        <v>33</v>
      </c>
      <c r="H15" s="3">
        <v>79</v>
      </c>
      <c r="I15" s="3">
        <v>27</v>
      </c>
      <c r="J15" s="3"/>
      <c r="K15" s="3">
        <f t="shared" si="0"/>
        <v>106</v>
      </c>
      <c r="L15" s="3">
        <v>0</v>
      </c>
      <c r="M15" s="3">
        <f t="shared" si="1"/>
        <v>106</v>
      </c>
      <c r="N15" s="3">
        <f t="shared" si="2"/>
        <v>60420</v>
      </c>
    </row>
    <row r="16" spans="1:16">
      <c r="A16">
        <v>124</v>
      </c>
      <c r="B16" t="s">
        <v>13</v>
      </c>
      <c r="C16" s="3">
        <v>6400</v>
      </c>
      <c r="D16" s="3">
        <v>5791</v>
      </c>
      <c r="E16" s="3">
        <v>8642</v>
      </c>
      <c r="F16" s="3">
        <v>139</v>
      </c>
      <c r="G16" s="3">
        <v>17</v>
      </c>
      <c r="H16" s="3">
        <v>78</v>
      </c>
      <c r="I16" s="3">
        <v>45</v>
      </c>
      <c r="J16" s="3"/>
      <c r="K16" s="3">
        <f t="shared" si="0"/>
        <v>123</v>
      </c>
      <c r="L16" s="3">
        <v>4</v>
      </c>
      <c r="M16" s="3">
        <f t="shared" si="1"/>
        <v>127</v>
      </c>
      <c r="N16" s="3">
        <f t="shared" si="2"/>
        <v>72390</v>
      </c>
    </row>
    <row r="17" spans="1:14">
      <c r="A17">
        <v>125</v>
      </c>
      <c r="B17" t="s">
        <v>14</v>
      </c>
      <c r="C17" s="3">
        <v>5703</v>
      </c>
      <c r="D17" s="3">
        <v>4638</v>
      </c>
      <c r="E17" s="3">
        <v>9251</v>
      </c>
      <c r="F17" s="3">
        <v>38</v>
      </c>
      <c r="G17" s="3">
        <v>162</v>
      </c>
      <c r="H17" s="3">
        <v>241</v>
      </c>
      <c r="I17" s="3">
        <v>25</v>
      </c>
      <c r="J17" s="3"/>
      <c r="K17" s="3">
        <f t="shared" si="0"/>
        <v>266</v>
      </c>
      <c r="L17" s="3">
        <v>13</v>
      </c>
      <c r="M17" s="3">
        <f t="shared" si="1"/>
        <v>279</v>
      </c>
      <c r="N17" s="3">
        <f t="shared" si="2"/>
        <v>159030</v>
      </c>
    </row>
    <row r="18" spans="1:14">
      <c r="A18">
        <v>127</v>
      </c>
      <c r="B18" t="s">
        <v>15</v>
      </c>
      <c r="C18" s="3">
        <v>2500</v>
      </c>
      <c r="D18" s="3">
        <v>2012</v>
      </c>
      <c r="E18" s="3">
        <v>4016</v>
      </c>
      <c r="F18" s="3">
        <v>10</v>
      </c>
      <c r="G18" s="3">
        <v>1</v>
      </c>
      <c r="H18" s="3">
        <v>30</v>
      </c>
      <c r="I18" s="3">
        <v>25</v>
      </c>
      <c r="J18" s="3"/>
      <c r="K18" s="3">
        <f t="shared" si="0"/>
        <v>55</v>
      </c>
      <c r="L18" s="3">
        <v>-2</v>
      </c>
      <c r="M18" s="3">
        <f t="shared" si="1"/>
        <v>53</v>
      </c>
      <c r="N18" s="3">
        <f t="shared" si="2"/>
        <v>30210</v>
      </c>
    </row>
    <row r="19" spans="1:14">
      <c r="A19">
        <v>128</v>
      </c>
      <c r="B19" t="s">
        <v>16</v>
      </c>
      <c r="C19" s="3">
        <v>4686</v>
      </c>
      <c r="D19" s="3">
        <v>2507</v>
      </c>
      <c r="E19" s="3">
        <v>8281</v>
      </c>
      <c r="F19" s="3">
        <v>54</v>
      </c>
      <c r="G19" s="3">
        <v>272</v>
      </c>
      <c r="H19" s="3">
        <v>55</v>
      </c>
      <c r="I19" s="3">
        <v>28</v>
      </c>
      <c r="J19" s="3"/>
      <c r="K19" s="3">
        <f t="shared" si="0"/>
        <v>83</v>
      </c>
      <c r="L19" s="3">
        <v>30</v>
      </c>
      <c r="M19" s="3">
        <f t="shared" si="1"/>
        <v>113</v>
      </c>
      <c r="N19" s="3">
        <f t="shared" si="2"/>
        <v>64410</v>
      </c>
    </row>
    <row r="20" spans="1:14">
      <c r="A20">
        <v>135</v>
      </c>
      <c r="B20" t="s">
        <v>331</v>
      </c>
      <c r="C20" s="3">
        <v>4738</v>
      </c>
      <c r="D20" s="3">
        <v>4093</v>
      </c>
      <c r="E20" s="3">
        <v>7269</v>
      </c>
      <c r="F20" s="3">
        <v>26</v>
      </c>
      <c r="G20" s="3">
        <v>100</v>
      </c>
      <c r="H20" s="3">
        <v>67</v>
      </c>
      <c r="I20" s="3">
        <v>32</v>
      </c>
      <c r="J20" s="3"/>
      <c r="K20" s="3">
        <f t="shared" si="0"/>
        <v>99</v>
      </c>
      <c r="L20" s="3">
        <v>2</v>
      </c>
      <c r="M20" s="3">
        <f t="shared" si="1"/>
        <v>101</v>
      </c>
      <c r="N20" s="3">
        <f t="shared" si="2"/>
        <v>57570</v>
      </c>
    </row>
    <row r="21" spans="1:14">
      <c r="A21">
        <v>136</v>
      </c>
      <c r="B21" t="s">
        <v>17</v>
      </c>
      <c r="C21" s="3">
        <v>7160</v>
      </c>
      <c r="D21" s="3">
        <v>7280</v>
      </c>
      <c r="E21" s="3">
        <v>11028</v>
      </c>
      <c r="F21" s="3">
        <v>88</v>
      </c>
      <c r="G21" s="3">
        <v>61</v>
      </c>
      <c r="H21" s="3">
        <v>69</v>
      </c>
      <c r="I21" s="3">
        <v>38</v>
      </c>
      <c r="J21" s="3"/>
      <c r="K21" s="3">
        <f t="shared" si="0"/>
        <v>107</v>
      </c>
      <c r="L21" s="3">
        <v>38</v>
      </c>
      <c r="M21" s="3">
        <f t="shared" si="1"/>
        <v>145</v>
      </c>
      <c r="N21" s="3">
        <f t="shared" si="2"/>
        <v>82650</v>
      </c>
    </row>
    <row r="22" spans="1:14">
      <c r="A22">
        <v>137</v>
      </c>
      <c r="B22" t="s">
        <v>332</v>
      </c>
      <c r="C22" s="3">
        <v>3005</v>
      </c>
      <c r="D22" s="3">
        <v>2414</v>
      </c>
      <c r="E22" s="3">
        <v>4795</v>
      </c>
      <c r="F22" s="3">
        <v>51</v>
      </c>
      <c r="G22" s="3">
        <v>49</v>
      </c>
      <c r="H22" s="3">
        <v>86</v>
      </c>
      <c r="I22" s="3">
        <v>10</v>
      </c>
      <c r="J22" s="3"/>
      <c r="K22" s="3">
        <f t="shared" si="0"/>
        <v>96</v>
      </c>
      <c r="L22" s="3">
        <v>5</v>
      </c>
      <c r="M22" s="3">
        <f t="shared" si="1"/>
        <v>101</v>
      </c>
      <c r="N22" s="3">
        <f t="shared" si="2"/>
        <v>57570</v>
      </c>
    </row>
    <row r="23" spans="1:14">
      <c r="A23">
        <v>138</v>
      </c>
      <c r="B23" t="s">
        <v>361</v>
      </c>
      <c r="C23" s="3">
        <v>2857</v>
      </c>
      <c r="D23" s="3">
        <v>2233</v>
      </c>
      <c r="E23" s="3">
        <v>4072</v>
      </c>
      <c r="F23" s="3">
        <v>49</v>
      </c>
      <c r="G23" s="3">
        <v>233</v>
      </c>
      <c r="H23" s="3">
        <v>27</v>
      </c>
      <c r="I23" s="3">
        <v>8</v>
      </c>
      <c r="J23" s="3"/>
      <c r="K23" s="3">
        <f t="shared" si="0"/>
        <v>35</v>
      </c>
      <c r="L23" s="3">
        <v>3</v>
      </c>
      <c r="M23" s="3">
        <f t="shared" si="1"/>
        <v>38</v>
      </c>
      <c r="N23" s="3">
        <f t="shared" si="2"/>
        <v>21660</v>
      </c>
    </row>
    <row r="24" spans="1:14" s="4" customFormat="1">
      <c r="A24" s="4">
        <v>1</v>
      </c>
      <c r="B24" s="4" t="s">
        <v>362</v>
      </c>
      <c r="C24" s="6">
        <v>152491</v>
      </c>
      <c r="D24" s="6">
        <v>118326</v>
      </c>
      <c r="E24" s="6">
        <v>216194</v>
      </c>
      <c r="F24" s="6">
        <v>2336</v>
      </c>
      <c r="G24" s="6">
        <v>4263</v>
      </c>
      <c r="H24" s="6">
        <v>1941</v>
      </c>
      <c r="I24" s="6">
        <v>1140</v>
      </c>
      <c r="J24" s="6"/>
      <c r="K24" s="6">
        <f t="shared" si="0"/>
        <v>3081</v>
      </c>
      <c r="L24" s="6">
        <v>274</v>
      </c>
      <c r="M24" s="6">
        <f t="shared" si="1"/>
        <v>3355</v>
      </c>
      <c r="N24" s="6"/>
    </row>
    <row r="25" spans="1:14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>
        <v>211</v>
      </c>
      <c r="B26" t="s">
        <v>18</v>
      </c>
      <c r="C26" s="3">
        <v>9532</v>
      </c>
      <c r="D26" s="3">
        <v>7850</v>
      </c>
      <c r="E26" s="3">
        <v>15232</v>
      </c>
      <c r="F26" s="3">
        <v>174</v>
      </c>
      <c r="G26" s="3">
        <v>219</v>
      </c>
      <c r="H26" s="3">
        <v>218</v>
      </c>
      <c r="I26" s="3">
        <v>77</v>
      </c>
      <c r="J26" s="3"/>
      <c r="K26" s="3">
        <f t="shared" ref="K26:K48" si="3">H26+I26</f>
        <v>295</v>
      </c>
      <c r="L26" s="3">
        <v>11</v>
      </c>
      <c r="M26" s="3">
        <f t="shared" ref="M26:M48" si="4">K26+L26</f>
        <v>306</v>
      </c>
      <c r="N26" s="3">
        <f t="shared" ref="N26:N47" si="5">IF(M26&lt;15,15*$O$4,M26*$O$4)</f>
        <v>174420</v>
      </c>
    </row>
    <row r="27" spans="1:14">
      <c r="A27">
        <v>213</v>
      </c>
      <c r="B27" t="s">
        <v>19</v>
      </c>
      <c r="C27" s="3">
        <v>13131</v>
      </c>
      <c r="D27" s="3">
        <v>9635</v>
      </c>
      <c r="E27" s="3">
        <v>18683</v>
      </c>
      <c r="F27" s="3">
        <v>168</v>
      </c>
      <c r="G27" s="3">
        <v>37</v>
      </c>
      <c r="H27" s="3">
        <v>121</v>
      </c>
      <c r="I27" s="3">
        <v>76</v>
      </c>
      <c r="J27" s="3"/>
      <c r="K27" s="3">
        <f t="shared" si="3"/>
        <v>197</v>
      </c>
      <c r="L27" s="3">
        <v>-3</v>
      </c>
      <c r="M27" s="3">
        <f t="shared" si="4"/>
        <v>194</v>
      </c>
      <c r="N27" s="3">
        <f t="shared" si="5"/>
        <v>110580</v>
      </c>
    </row>
    <row r="28" spans="1:14">
      <c r="A28">
        <v>214</v>
      </c>
      <c r="B28" t="s">
        <v>333</v>
      </c>
      <c r="C28" s="3">
        <v>7529</v>
      </c>
      <c r="D28" s="3">
        <v>6438</v>
      </c>
      <c r="E28" s="3">
        <v>13373</v>
      </c>
      <c r="F28" s="3">
        <v>158</v>
      </c>
      <c r="G28" s="3">
        <v>307</v>
      </c>
      <c r="H28" s="3">
        <v>116</v>
      </c>
      <c r="I28" s="3">
        <v>59</v>
      </c>
      <c r="J28" s="3"/>
      <c r="K28" s="3">
        <f t="shared" si="3"/>
        <v>175</v>
      </c>
      <c r="L28" s="3">
        <v>26</v>
      </c>
      <c r="M28" s="3">
        <f t="shared" si="4"/>
        <v>201</v>
      </c>
      <c r="N28" s="3">
        <f t="shared" si="5"/>
        <v>114570</v>
      </c>
    </row>
    <row r="29" spans="1:14">
      <c r="A29">
        <v>215</v>
      </c>
      <c r="B29" t="s">
        <v>20</v>
      </c>
      <c r="C29" s="3">
        <v>10040</v>
      </c>
      <c r="D29" s="3">
        <v>8091</v>
      </c>
      <c r="E29" s="3">
        <v>14080</v>
      </c>
      <c r="F29" s="3">
        <v>137</v>
      </c>
      <c r="G29" s="3">
        <v>52</v>
      </c>
      <c r="H29" s="3">
        <v>68</v>
      </c>
      <c r="I29" s="3">
        <v>37</v>
      </c>
      <c r="J29" s="3"/>
      <c r="K29" s="3">
        <f t="shared" si="3"/>
        <v>105</v>
      </c>
      <c r="L29" s="3">
        <v>6</v>
      </c>
      <c r="M29" s="3">
        <f t="shared" si="4"/>
        <v>111</v>
      </c>
      <c r="N29" s="3">
        <f t="shared" si="5"/>
        <v>63270</v>
      </c>
    </row>
    <row r="30" spans="1:14">
      <c r="A30">
        <v>216</v>
      </c>
      <c r="B30" t="s">
        <v>21</v>
      </c>
      <c r="C30" s="3">
        <v>9294</v>
      </c>
      <c r="D30" s="3">
        <v>7644</v>
      </c>
      <c r="E30" s="3">
        <v>13472</v>
      </c>
      <c r="F30" s="3">
        <v>94</v>
      </c>
      <c r="G30" s="3">
        <v>44</v>
      </c>
      <c r="H30" s="3">
        <v>119</v>
      </c>
      <c r="I30" s="3">
        <v>104</v>
      </c>
      <c r="J30" s="3"/>
      <c r="K30" s="3">
        <f t="shared" si="3"/>
        <v>223</v>
      </c>
      <c r="L30" s="3">
        <v>10</v>
      </c>
      <c r="M30" s="3">
        <f t="shared" si="4"/>
        <v>233</v>
      </c>
      <c r="N30" s="3">
        <f t="shared" si="5"/>
        <v>132810</v>
      </c>
    </row>
    <row r="31" spans="1:14">
      <c r="A31">
        <v>217</v>
      </c>
      <c r="B31" t="s">
        <v>334</v>
      </c>
      <c r="C31" s="3">
        <v>10274</v>
      </c>
      <c r="D31" s="3">
        <v>7892</v>
      </c>
      <c r="E31" s="3">
        <v>12749</v>
      </c>
      <c r="F31" s="3">
        <v>126</v>
      </c>
      <c r="G31" s="3">
        <v>52</v>
      </c>
      <c r="H31" s="3">
        <v>139</v>
      </c>
      <c r="I31" s="3">
        <v>45</v>
      </c>
      <c r="J31" s="3"/>
      <c r="K31" s="3">
        <f t="shared" si="3"/>
        <v>184</v>
      </c>
      <c r="L31" s="3">
        <v>3</v>
      </c>
      <c r="M31" s="3">
        <f t="shared" si="4"/>
        <v>187</v>
      </c>
      <c r="N31" s="3">
        <f t="shared" si="5"/>
        <v>106590</v>
      </c>
    </row>
    <row r="32" spans="1:14">
      <c r="A32">
        <v>219</v>
      </c>
      <c r="B32" t="s">
        <v>438</v>
      </c>
      <c r="C32" s="3">
        <v>49246</v>
      </c>
      <c r="D32" s="3">
        <v>33403</v>
      </c>
      <c r="E32" s="3">
        <v>53478</v>
      </c>
      <c r="F32" s="3">
        <v>1199</v>
      </c>
      <c r="G32" s="3">
        <v>376</v>
      </c>
      <c r="H32" s="3">
        <v>499</v>
      </c>
      <c r="I32" s="3">
        <v>395</v>
      </c>
      <c r="J32" s="3"/>
      <c r="K32" s="3">
        <f t="shared" si="3"/>
        <v>894</v>
      </c>
      <c r="L32" s="3">
        <v>55</v>
      </c>
      <c r="M32" s="3">
        <f t="shared" si="4"/>
        <v>949</v>
      </c>
      <c r="N32" s="3">
        <f t="shared" si="5"/>
        <v>540930</v>
      </c>
    </row>
    <row r="33" spans="1:14">
      <c r="A33">
        <v>220</v>
      </c>
      <c r="B33" t="s">
        <v>22</v>
      </c>
      <c r="C33" s="3">
        <v>28509</v>
      </c>
      <c r="D33" s="3">
        <v>19598</v>
      </c>
      <c r="E33" s="3">
        <v>28705</v>
      </c>
      <c r="F33" s="3">
        <v>619</v>
      </c>
      <c r="G33" s="3">
        <v>205</v>
      </c>
      <c r="H33" s="3">
        <v>382</v>
      </c>
      <c r="I33" s="3">
        <v>152</v>
      </c>
      <c r="J33" s="3"/>
      <c r="K33" s="3">
        <f t="shared" si="3"/>
        <v>534</v>
      </c>
      <c r="L33" s="3">
        <v>31</v>
      </c>
      <c r="M33" s="3">
        <f t="shared" si="4"/>
        <v>565</v>
      </c>
      <c r="N33" s="3">
        <f t="shared" si="5"/>
        <v>322050</v>
      </c>
    </row>
    <row r="34" spans="1:14">
      <c r="A34">
        <v>221</v>
      </c>
      <c r="B34" t="s">
        <v>363</v>
      </c>
      <c r="C34" s="3">
        <v>10753</v>
      </c>
      <c r="D34" s="3">
        <v>7395</v>
      </c>
      <c r="E34" s="3">
        <v>16877</v>
      </c>
      <c r="F34" s="3">
        <v>198</v>
      </c>
      <c r="G34" s="3">
        <v>1642</v>
      </c>
      <c r="H34" s="3">
        <v>164</v>
      </c>
      <c r="I34" s="3">
        <v>55</v>
      </c>
      <c r="J34" s="3"/>
      <c r="K34" s="3">
        <f t="shared" si="3"/>
        <v>219</v>
      </c>
      <c r="L34" s="3">
        <v>2</v>
      </c>
      <c r="M34" s="3">
        <f t="shared" si="4"/>
        <v>221</v>
      </c>
      <c r="N34" s="3">
        <f t="shared" si="5"/>
        <v>125970</v>
      </c>
    </row>
    <row r="35" spans="1:14">
      <c r="A35">
        <v>226</v>
      </c>
      <c r="B35" t="s">
        <v>364</v>
      </c>
      <c r="C35" s="3">
        <v>7390</v>
      </c>
      <c r="D35" s="3">
        <v>6492</v>
      </c>
      <c r="E35" s="3">
        <v>10613</v>
      </c>
      <c r="F35" s="3">
        <v>135</v>
      </c>
      <c r="G35" s="3">
        <v>85</v>
      </c>
      <c r="H35" s="3">
        <v>163</v>
      </c>
      <c r="I35" s="3">
        <v>49</v>
      </c>
      <c r="J35" s="3"/>
      <c r="K35" s="3">
        <f t="shared" si="3"/>
        <v>212</v>
      </c>
      <c r="L35" s="3">
        <v>7</v>
      </c>
      <c r="M35" s="3">
        <f t="shared" si="4"/>
        <v>219</v>
      </c>
      <c r="N35" s="3">
        <f t="shared" si="5"/>
        <v>124830</v>
      </c>
    </row>
    <row r="36" spans="1:14">
      <c r="A36">
        <v>227</v>
      </c>
      <c r="B36" t="s">
        <v>23</v>
      </c>
      <c r="C36" s="3">
        <v>5775</v>
      </c>
      <c r="D36" s="3">
        <v>4138</v>
      </c>
      <c r="E36" s="3">
        <v>8071</v>
      </c>
      <c r="F36" s="3">
        <v>45</v>
      </c>
      <c r="G36" s="3">
        <v>32</v>
      </c>
      <c r="H36" s="3">
        <v>79</v>
      </c>
      <c r="I36" s="3">
        <v>27</v>
      </c>
      <c r="J36" s="3"/>
      <c r="K36" s="3">
        <f t="shared" si="3"/>
        <v>106</v>
      </c>
      <c r="L36" s="3">
        <v>4</v>
      </c>
      <c r="M36" s="3">
        <f t="shared" si="4"/>
        <v>110</v>
      </c>
      <c r="N36" s="3">
        <f t="shared" si="5"/>
        <v>62700</v>
      </c>
    </row>
    <row r="37" spans="1:14">
      <c r="A37">
        <v>228</v>
      </c>
      <c r="B37" t="s">
        <v>439</v>
      </c>
      <c r="C37" s="3">
        <v>5682</v>
      </c>
      <c r="D37" s="3">
        <v>4580</v>
      </c>
      <c r="E37" s="3">
        <v>6289</v>
      </c>
      <c r="F37" s="3">
        <v>152</v>
      </c>
      <c r="G37" s="3">
        <v>139</v>
      </c>
      <c r="H37" s="3">
        <v>165</v>
      </c>
      <c r="I37" s="3">
        <v>8</v>
      </c>
      <c r="J37" s="3"/>
      <c r="K37" s="3">
        <f t="shared" si="3"/>
        <v>173</v>
      </c>
      <c r="L37" s="3">
        <v>82</v>
      </c>
      <c r="M37" s="3">
        <f t="shared" si="4"/>
        <v>255</v>
      </c>
      <c r="N37" s="3">
        <f t="shared" si="5"/>
        <v>145350</v>
      </c>
    </row>
    <row r="38" spans="1:14">
      <c r="A38">
        <v>229</v>
      </c>
      <c r="B38" t="s">
        <v>24</v>
      </c>
      <c r="C38" s="3">
        <v>6049</v>
      </c>
      <c r="D38" s="3">
        <v>5204</v>
      </c>
      <c r="E38" s="3">
        <v>10011</v>
      </c>
      <c r="F38" s="3">
        <v>80</v>
      </c>
      <c r="G38" s="3">
        <v>42</v>
      </c>
      <c r="H38" s="3">
        <v>51</v>
      </c>
      <c r="I38" s="3">
        <v>30</v>
      </c>
      <c r="J38" s="3"/>
      <c r="K38" s="3">
        <f t="shared" si="3"/>
        <v>81</v>
      </c>
      <c r="L38" s="3">
        <v>13</v>
      </c>
      <c r="M38" s="3">
        <f t="shared" si="4"/>
        <v>94</v>
      </c>
      <c r="N38" s="3">
        <f t="shared" si="5"/>
        <v>53580</v>
      </c>
    </row>
    <row r="39" spans="1:14">
      <c r="A39">
        <v>230</v>
      </c>
      <c r="B39" t="s">
        <v>365</v>
      </c>
      <c r="C39" s="3">
        <v>9898</v>
      </c>
      <c r="D39" s="3">
        <v>9062</v>
      </c>
      <c r="E39" s="3">
        <v>12276</v>
      </c>
      <c r="F39" s="3">
        <v>320</v>
      </c>
      <c r="G39" s="3">
        <v>102</v>
      </c>
      <c r="H39" s="3">
        <v>132</v>
      </c>
      <c r="I39" s="3">
        <v>92</v>
      </c>
      <c r="J39" s="3"/>
      <c r="K39" s="3">
        <f t="shared" si="3"/>
        <v>224</v>
      </c>
      <c r="L39" s="3">
        <v>1</v>
      </c>
      <c r="M39" s="3">
        <f t="shared" si="4"/>
        <v>225</v>
      </c>
      <c r="N39" s="3">
        <f t="shared" si="5"/>
        <v>128250</v>
      </c>
    </row>
    <row r="40" spans="1:14">
      <c r="A40">
        <v>231</v>
      </c>
      <c r="B40" t="s">
        <v>25</v>
      </c>
      <c r="C40" s="3">
        <v>16016</v>
      </c>
      <c r="D40" s="3">
        <v>14608</v>
      </c>
      <c r="E40" s="3">
        <v>19383</v>
      </c>
      <c r="F40" s="3">
        <v>388</v>
      </c>
      <c r="G40" s="3">
        <v>317</v>
      </c>
      <c r="H40" s="3">
        <v>210</v>
      </c>
      <c r="I40" s="3">
        <v>183</v>
      </c>
      <c r="J40" s="3"/>
      <c r="K40" s="3">
        <f t="shared" si="3"/>
        <v>393</v>
      </c>
      <c r="L40" s="3">
        <v>31</v>
      </c>
      <c r="M40" s="3">
        <f t="shared" si="4"/>
        <v>424</v>
      </c>
      <c r="N40" s="3">
        <f t="shared" si="5"/>
        <v>241680</v>
      </c>
    </row>
    <row r="41" spans="1:14">
      <c r="A41">
        <v>233</v>
      </c>
      <c r="B41" t="s">
        <v>26</v>
      </c>
      <c r="C41" s="3">
        <v>8657</v>
      </c>
      <c r="D41" s="3">
        <v>8051</v>
      </c>
      <c r="E41" s="3">
        <v>12148</v>
      </c>
      <c r="F41" s="3">
        <v>166</v>
      </c>
      <c r="G41" s="3">
        <v>131</v>
      </c>
      <c r="H41" s="3">
        <v>228</v>
      </c>
      <c r="I41" s="3">
        <v>74</v>
      </c>
      <c r="J41" s="3"/>
      <c r="K41" s="3">
        <f t="shared" si="3"/>
        <v>302</v>
      </c>
      <c r="L41" s="3">
        <v>15</v>
      </c>
      <c r="M41" s="3">
        <f t="shared" si="4"/>
        <v>317</v>
      </c>
      <c r="N41" s="3">
        <f t="shared" si="5"/>
        <v>180690</v>
      </c>
    </row>
    <row r="42" spans="1:14">
      <c r="A42">
        <v>234</v>
      </c>
      <c r="B42" t="s">
        <v>27</v>
      </c>
      <c r="C42" s="3">
        <v>2910</v>
      </c>
      <c r="D42" s="3">
        <v>2242</v>
      </c>
      <c r="E42" s="3">
        <v>3642</v>
      </c>
      <c r="F42" s="3">
        <v>75</v>
      </c>
      <c r="G42" s="3">
        <v>50</v>
      </c>
      <c r="H42" s="3">
        <v>35</v>
      </c>
      <c r="I42" s="3">
        <v>20</v>
      </c>
      <c r="J42" s="3"/>
      <c r="K42" s="3">
        <f t="shared" si="3"/>
        <v>55</v>
      </c>
      <c r="L42" s="3">
        <v>1</v>
      </c>
      <c r="M42" s="3">
        <f t="shared" si="4"/>
        <v>56</v>
      </c>
      <c r="N42" s="3">
        <f t="shared" si="5"/>
        <v>31920</v>
      </c>
    </row>
    <row r="43" spans="1:14">
      <c r="A43">
        <v>235</v>
      </c>
      <c r="B43" t="s">
        <v>28</v>
      </c>
      <c r="C43" s="3">
        <v>14802</v>
      </c>
      <c r="D43" s="3">
        <v>11199</v>
      </c>
      <c r="E43" s="3">
        <v>17298</v>
      </c>
      <c r="F43" s="3">
        <v>553</v>
      </c>
      <c r="G43" s="3">
        <v>726</v>
      </c>
      <c r="H43" s="3">
        <v>222</v>
      </c>
      <c r="I43" s="3">
        <v>72</v>
      </c>
      <c r="J43" s="3"/>
      <c r="K43" s="3">
        <f t="shared" si="3"/>
        <v>294</v>
      </c>
      <c r="L43" s="3">
        <v>32</v>
      </c>
      <c r="M43" s="3">
        <f t="shared" si="4"/>
        <v>326</v>
      </c>
      <c r="N43" s="3">
        <f t="shared" si="5"/>
        <v>185820</v>
      </c>
    </row>
    <row r="44" spans="1:14">
      <c r="A44">
        <v>236</v>
      </c>
      <c r="B44" t="s">
        <v>29</v>
      </c>
      <c r="C44" s="3">
        <v>11651</v>
      </c>
      <c r="D44" s="3">
        <v>9308</v>
      </c>
      <c r="E44" s="3">
        <v>17401</v>
      </c>
      <c r="F44" s="3">
        <v>168</v>
      </c>
      <c r="G44" s="3">
        <v>184</v>
      </c>
      <c r="H44" s="3">
        <v>177</v>
      </c>
      <c r="I44" s="3">
        <v>70</v>
      </c>
      <c r="J44" s="3"/>
      <c r="K44" s="3">
        <f t="shared" si="3"/>
        <v>247</v>
      </c>
      <c r="L44" s="3">
        <v>17</v>
      </c>
      <c r="M44" s="3">
        <f t="shared" si="4"/>
        <v>264</v>
      </c>
      <c r="N44" s="3">
        <f t="shared" si="5"/>
        <v>150480</v>
      </c>
    </row>
    <row r="45" spans="1:14">
      <c r="A45">
        <v>237</v>
      </c>
      <c r="B45" t="s">
        <v>30</v>
      </c>
      <c r="C45" s="3">
        <v>13119</v>
      </c>
      <c r="D45" s="3">
        <v>9138</v>
      </c>
      <c r="E45" s="3">
        <v>17403</v>
      </c>
      <c r="F45" s="3">
        <v>288</v>
      </c>
      <c r="G45" s="3">
        <v>788</v>
      </c>
      <c r="H45" s="3">
        <v>195</v>
      </c>
      <c r="I45" s="3">
        <v>58</v>
      </c>
      <c r="J45" s="3"/>
      <c r="K45" s="3">
        <f t="shared" si="3"/>
        <v>253</v>
      </c>
      <c r="L45" s="3">
        <v>13</v>
      </c>
      <c r="M45" s="3">
        <f t="shared" si="4"/>
        <v>266</v>
      </c>
      <c r="N45" s="3">
        <f t="shared" si="5"/>
        <v>151620</v>
      </c>
    </row>
    <row r="46" spans="1:14">
      <c r="A46">
        <v>238</v>
      </c>
      <c r="B46" t="s">
        <v>31</v>
      </c>
      <c r="C46" s="3">
        <v>6035</v>
      </c>
      <c r="D46" s="3">
        <v>4792</v>
      </c>
      <c r="E46" s="3">
        <v>8390</v>
      </c>
      <c r="F46" s="3">
        <v>175</v>
      </c>
      <c r="G46" s="3">
        <v>155</v>
      </c>
      <c r="H46" s="3">
        <v>143</v>
      </c>
      <c r="I46" s="3">
        <v>36</v>
      </c>
      <c r="J46" s="3"/>
      <c r="K46" s="3">
        <f t="shared" si="3"/>
        <v>179</v>
      </c>
      <c r="L46" s="3">
        <v>1</v>
      </c>
      <c r="M46" s="3">
        <f t="shared" si="4"/>
        <v>180</v>
      </c>
      <c r="N46" s="3">
        <f t="shared" si="5"/>
        <v>102600</v>
      </c>
    </row>
    <row r="47" spans="1:14">
      <c r="A47">
        <v>239</v>
      </c>
      <c r="B47" t="s">
        <v>32</v>
      </c>
      <c r="C47" s="3">
        <v>2702</v>
      </c>
      <c r="D47" s="3">
        <v>2131</v>
      </c>
      <c r="E47" s="3">
        <v>4045</v>
      </c>
      <c r="F47" s="3">
        <v>105</v>
      </c>
      <c r="G47" s="3">
        <v>39</v>
      </c>
      <c r="H47" s="3">
        <v>14</v>
      </c>
      <c r="I47" s="3">
        <v>7</v>
      </c>
      <c r="J47" s="3"/>
      <c r="K47" s="3">
        <f t="shared" si="3"/>
        <v>21</v>
      </c>
      <c r="L47" s="3">
        <v>22</v>
      </c>
      <c r="M47" s="3">
        <f t="shared" si="4"/>
        <v>43</v>
      </c>
      <c r="N47" s="3">
        <f t="shared" si="5"/>
        <v>24510</v>
      </c>
    </row>
    <row r="48" spans="1:14" s="4" customFormat="1">
      <c r="A48" s="4">
        <v>2</v>
      </c>
      <c r="B48" s="4" t="s">
        <v>33</v>
      </c>
      <c r="C48" s="6">
        <v>258994</v>
      </c>
      <c r="D48" s="6">
        <v>198891</v>
      </c>
      <c r="E48" s="6">
        <v>333619</v>
      </c>
      <c r="F48" s="6">
        <v>5523</v>
      </c>
      <c r="G48" s="6">
        <v>5724</v>
      </c>
      <c r="H48" s="6">
        <v>3640</v>
      </c>
      <c r="I48" s="6">
        <v>1726</v>
      </c>
      <c r="J48" s="6"/>
      <c r="K48" s="6">
        <f t="shared" si="3"/>
        <v>5366</v>
      </c>
      <c r="L48" s="6">
        <v>380</v>
      </c>
      <c r="M48" s="6">
        <f t="shared" si="4"/>
        <v>5746</v>
      </c>
      <c r="N48" s="6"/>
    </row>
    <row r="49" spans="1:14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>
        <v>301</v>
      </c>
      <c r="B50" t="s">
        <v>34</v>
      </c>
      <c r="C50" s="3">
        <v>189603</v>
      </c>
      <c r="D50" s="3">
        <v>95758</v>
      </c>
      <c r="E50" s="3">
        <v>133748</v>
      </c>
      <c r="F50" s="3">
        <v>4594</v>
      </c>
      <c r="G50" s="3">
        <v>995</v>
      </c>
      <c r="H50" s="3">
        <v>1201</v>
      </c>
      <c r="I50" s="3">
        <v>1407</v>
      </c>
      <c r="J50" s="3"/>
      <c r="K50" s="3">
        <f>H50+I50</f>
        <v>2608</v>
      </c>
      <c r="L50" s="3">
        <v>21</v>
      </c>
      <c r="M50" s="3">
        <f>K50+L50</f>
        <v>2629</v>
      </c>
      <c r="N50" s="3">
        <f>IF(M50&lt;15,15*$O$4,M50*$O$4)</f>
        <v>1498530</v>
      </c>
    </row>
    <row r="51" spans="1:14" s="4" customFormat="1">
      <c r="A51" s="4">
        <v>3</v>
      </c>
      <c r="B51" s="4" t="s">
        <v>34</v>
      </c>
      <c r="C51" s="6">
        <v>189603</v>
      </c>
      <c r="D51" s="6">
        <v>95758</v>
      </c>
      <c r="E51" s="6">
        <v>133748</v>
      </c>
      <c r="F51" s="6">
        <v>4594</v>
      </c>
      <c r="G51" s="6">
        <v>995</v>
      </c>
      <c r="H51" s="6">
        <v>1201</v>
      </c>
      <c r="I51" s="6">
        <v>1407</v>
      </c>
      <c r="J51" s="6"/>
      <c r="K51" s="6">
        <f>H51+I51</f>
        <v>2608</v>
      </c>
      <c r="L51" s="6">
        <v>21</v>
      </c>
      <c r="M51" s="6">
        <f>K51+L51</f>
        <v>2629</v>
      </c>
      <c r="N51" s="6"/>
    </row>
    <row r="52" spans="1:1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>
        <v>402</v>
      </c>
      <c r="B53" t="s">
        <v>35</v>
      </c>
      <c r="C53" s="3">
        <v>10438</v>
      </c>
      <c r="D53" s="3">
        <v>9174</v>
      </c>
      <c r="E53" s="3">
        <v>19578</v>
      </c>
      <c r="F53" s="3">
        <v>148</v>
      </c>
      <c r="G53" s="3">
        <v>35</v>
      </c>
      <c r="H53" s="3">
        <v>102</v>
      </c>
      <c r="I53" s="3">
        <v>99</v>
      </c>
      <c r="J53" s="3"/>
      <c r="K53" s="3">
        <f t="shared" ref="K53:K75" si="6">H53+I53</f>
        <v>201</v>
      </c>
      <c r="L53" s="3">
        <v>3</v>
      </c>
      <c r="M53" s="3">
        <f t="shared" ref="M53:M75" si="7">K53+L53</f>
        <v>204</v>
      </c>
      <c r="N53" s="3">
        <f t="shared" ref="N53:N74" si="8">IF(M53&lt;15,15*$O$4,M53*$O$4)</f>
        <v>116280</v>
      </c>
    </row>
    <row r="54" spans="1:14">
      <c r="A54">
        <v>403</v>
      </c>
      <c r="B54" t="s">
        <v>36</v>
      </c>
      <c r="C54" s="3">
        <v>12623</v>
      </c>
      <c r="D54" s="3">
        <v>11339</v>
      </c>
      <c r="E54" s="3">
        <v>18317</v>
      </c>
      <c r="F54" s="3">
        <v>178</v>
      </c>
      <c r="G54" s="3">
        <v>113</v>
      </c>
      <c r="H54" s="3">
        <v>245</v>
      </c>
      <c r="I54" s="3">
        <v>126</v>
      </c>
      <c r="J54" s="3"/>
      <c r="K54" s="3">
        <f t="shared" si="6"/>
        <v>371</v>
      </c>
      <c r="L54" s="3">
        <v>5</v>
      </c>
      <c r="M54" s="3">
        <f t="shared" si="7"/>
        <v>376</v>
      </c>
      <c r="N54" s="3">
        <f t="shared" si="8"/>
        <v>214320</v>
      </c>
    </row>
    <row r="55" spans="1:14">
      <c r="A55">
        <v>412</v>
      </c>
      <c r="B55" t="s">
        <v>37</v>
      </c>
      <c r="C55" s="3">
        <v>24673</v>
      </c>
      <c r="D55" s="3">
        <v>21909</v>
      </c>
      <c r="E55" s="3">
        <v>39467</v>
      </c>
      <c r="F55" s="3">
        <v>381</v>
      </c>
      <c r="G55" s="3">
        <v>531</v>
      </c>
      <c r="H55" s="3">
        <v>426</v>
      </c>
      <c r="I55" s="3">
        <v>224</v>
      </c>
      <c r="J55" s="3"/>
      <c r="K55" s="3">
        <f t="shared" si="6"/>
        <v>650</v>
      </c>
      <c r="L55" s="3">
        <v>29</v>
      </c>
      <c r="M55" s="3">
        <f t="shared" si="7"/>
        <v>679</v>
      </c>
      <c r="N55" s="3">
        <f t="shared" si="8"/>
        <v>387030</v>
      </c>
    </row>
    <row r="56" spans="1:14">
      <c r="A56">
        <v>415</v>
      </c>
      <c r="B56" t="s">
        <v>366</v>
      </c>
      <c r="C56" s="3">
        <v>5504</v>
      </c>
      <c r="D56" s="3">
        <v>3747</v>
      </c>
      <c r="E56" s="3">
        <v>9595</v>
      </c>
      <c r="F56" s="3">
        <v>42</v>
      </c>
      <c r="G56" s="3">
        <v>20</v>
      </c>
      <c r="H56" s="3">
        <v>90</v>
      </c>
      <c r="I56" s="3">
        <v>47</v>
      </c>
      <c r="J56" s="3"/>
      <c r="K56" s="3">
        <f t="shared" si="6"/>
        <v>137</v>
      </c>
      <c r="L56" s="3">
        <v>15</v>
      </c>
      <c r="M56" s="3">
        <f t="shared" si="7"/>
        <v>152</v>
      </c>
      <c r="N56" s="3">
        <f t="shared" si="8"/>
        <v>86640</v>
      </c>
    </row>
    <row r="57" spans="1:14">
      <c r="A57">
        <v>417</v>
      </c>
      <c r="B57" t="s">
        <v>38</v>
      </c>
      <c r="C57" s="3">
        <v>11060</v>
      </c>
      <c r="D57" s="3">
        <v>9712</v>
      </c>
      <c r="E57" s="3">
        <v>20171</v>
      </c>
      <c r="F57" s="3">
        <v>283</v>
      </c>
      <c r="G57" s="3">
        <v>1106</v>
      </c>
      <c r="H57" s="3">
        <v>315</v>
      </c>
      <c r="I57" s="3">
        <v>106</v>
      </c>
      <c r="J57" s="3"/>
      <c r="K57" s="3">
        <f t="shared" si="6"/>
        <v>421</v>
      </c>
      <c r="L57" s="3">
        <v>-5</v>
      </c>
      <c r="M57" s="3">
        <f t="shared" si="7"/>
        <v>416</v>
      </c>
      <c r="N57" s="3">
        <f t="shared" si="8"/>
        <v>237120</v>
      </c>
    </row>
    <row r="58" spans="1:14">
      <c r="A58">
        <v>418</v>
      </c>
      <c r="B58" t="s">
        <v>39</v>
      </c>
      <c r="C58" s="3">
        <v>4770</v>
      </c>
      <c r="D58" s="3">
        <v>810</v>
      </c>
      <c r="E58" s="3">
        <v>8260</v>
      </c>
      <c r="F58" s="3">
        <v>29</v>
      </c>
      <c r="G58" s="3">
        <v>14</v>
      </c>
      <c r="H58" s="3">
        <v>14</v>
      </c>
      <c r="I58" s="3">
        <v>24</v>
      </c>
      <c r="J58" s="3"/>
      <c r="K58" s="3">
        <f t="shared" si="6"/>
        <v>38</v>
      </c>
      <c r="L58" s="3">
        <v>4</v>
      </c>
      <c r="M58" s="3">
        <f t="shared" si="7"/>
        <v>42</v>
      </c>
      <c r="N58" s="3">
        <f t="shared" si="8"/>
        <v>23940</v>
      </c>
    </row>
    <row r="59" spans="1:14">
      <c r="A59">
        <v>419</v>
      </c>
      <c r="B59" t="s">
        <v>367</v>
      </c>
      <c r="C59" s="3">
        <v>6160</v>
      </c>
      <c r="D59" s="3">
        <v>4606</v>
      </c>
      <c r="E59" s="3">
        <v>10406</v>
      </c>
      <c r="F59" s="3">
        <v>42</v>
      </c>
      <c r="G59" s="3">
        <v>341</v>
      </c>
      <c r="H59" s="3">
        <v>24</v>
      </c>
      <c r="I59" s="3">
        <v>18</v>
      </c>
      <c r="J59" s="3"/>
      <c r="K59" s="3">
        <f t="shared" si="6"/>
        <v>42</v>
      </c>
      <c r="L59" s="3">
        <v>10</v>
      </c>
      <c r="M59" s="3">
        <f t="shared" si="7"/>
        <v>52</v>
      </c>
      <c r="N59" s="3">
        <f t="shared" si="8"/>
        <v>29640</v>
      </c>
    </row>
    <row r="60" spans="1:14">
      <c r="A60">
        <v>420</v>
      </c>
      <c r="B60" t="s">
        <v>40</v>
      </c>
      <c r="C60" s="3">
        <v>6175</v>
      </c>
      <c r="D60" s="3">
        <v>4158</v>
      </c>
      <c r="E60" s="3">
        <v>9581</v>
      </c>
      <c r="F60" s="3">
        <v>38</v>
      </c>
      <c r="G60" s="3">
        <v>152</v>
      </c>
      <c r="H60" s="3">
        <v>245</v>
      </c>
      <c r="I60" s="3">
        <v>33</v>
      </c>
      <c r="J60" s="3"/>
      <c r="K60" s="3">
        <f t="shared" si="6"/>
        <v>278</v>
      </c>
      <c r="L60" s="3">
        <v>3</v>
      </c>
      <c r="M60" s="3">
        <f t="shared" si="7"/>
        <v>281</v>
      </c>
      <c r="N60" s="3">
        <f t="shared" si="8"/>
        <v>160170</v>
      </c>
    </row>
    <row r="61" spans="1:14">
      <c r="A61">
        <v>423</v>
      </c>
      <c r="B61" t="s">
        <v>41</v>
      </c>
      <c r="C61" s="3">
        <v>5455</v>
      </c>
      <c r="D61" s="3">
        <v>834</v>
      </c>
      <c r="E61" s="3">
        <v>9426</v>
      </c>
      <c r="F61" s="3">
        <v>24</v>
      </c>
      <c r="G61" s="3">
        <v>3</v>
      </c>
      <c r="H61" s="3">
        <v>44</v>
      </c>
      <c r="I61" s="3">
        <v>34</v>
      </c>
      <c r="J61" s="3"/>
      <c r="K61" s="3">
        <f t="shared" si="6"/>
        <v>78</v>
      </c>
      <c r="L61" s="3">
        <v>4</v>
      </c>
      <c r="M61" s="3">
        <f t="shared" si="7"/>
        <v>82</v>
      </c>
      <c r="N61" s="3">
        <f t="shared" si="8"/>
        <v>46740</v>
      </c>
    </row>
    <row r="62" spans="1:14">
      <c r="A62">
        <v>425</v>
      </c>
      <c r="B62" t="s">
        <v>335</v>
      </c>
      <c r="C62" s="3">
        <v>8552</v>
      </c>
      <c r="D62" s="3">
        <v>5146</v>
      </c>
      <c r="E62" s="3">
        <v>12508</v>
      </c>
      <c r="F62" s="3">
        <v>30</v>
      </c>
      <c r="G62" s="3">
        <v>2220</v>
      </c>
      <c r="H62" s="3">
        <v>51</v>
      </c>
      <c r="I62" s="3">
        <v>40</v>
      </c>
      <c r="J62" s="3"/>
      <c r="K62" s="3">
        <f t="shared" si="6"/>
        <v>91</v>
      </c>
      <c r="L62" s="3">
        <v>0</v>
      </c>
      <c r="M62" s="3">
        <f t="shared" si="7"/>
        <v>91</v>
      </c>
      <c r="N62" s="3">
        <f t="shared" si="8"/>
        <v>51870</v>
      </c>
    </row>
    <row r="63" spans="1:14">
      <c r="A63">
        <v>426</v>
      </c>
      <c r="B63" t="s">
        <v>332</v>
      </c>
      <c r="C63" s="3">
        <v>4469</v>
      </c>
      <c r="D63" s="3">
        <v>2896</v>
      </c>
      <c r="E63" s="3">
        <v>7013</v>
      </c>
      <c r="F63" s="3">
        <v>17</v>
      </c>
      <c r="G63" s="3">
        <v>2582</v>
      </c>
      <c r="H63" s="3">
        <v>37</v>
      </c>
      <c r="I63" s="3">
        <v>0</v>
      </c>
      <c r="J63" s="3"/>
      <c r="K63" s="3">
        <f t="shared" si="6"/>
        <v>37</v>
      </c>
      <c r="L63" s="3">
        <v>0</v>
      </c>
      <c r="M63" s="3">
        <f t="shared" si="7"/>
        <v>37</v>
      </c>
      <c r="N63" s="3">
        <f t="shared" si="8"/>
        <v>21090</v>
      </c>
    </row>
    <row r="64" spans="1:14">
      <c r="A64">
        <v>427</v>
      </c>
      <c r="B64" t="s">
        <v>42</v>
      </c>
      <c r="C64" s="3">
        <v>14133</v>
      </c>
      <c r="D64" s="3">
        <v>9626</v>
      </c>
      <c r="E64" s="3">
        <v>20617</v>
      </c>
      <c r="F64" s="3">
        <v>140</v>
      </c>
      <c r="G64" s="3">
        <v>246</v>
      </c>
      <c r="H64" s="3">
        <v>176</v>
      </c>
      <c r="I64" s="3">
        <v>55</v>
      </c>
      <c r="J64" s="3"/>
      <c r="K64" s="3">
        <f t="shared" si="6"/>
        <v>231</v>
      </c>
      <c r="L64" s="3">
        <v>38</v>
      </c>
      <c r="M64" s="3">
        <f t="shared" si="7"/>
        <v>269</v>
      </c>
      <c r="N64" s="3">
        <f t="shared" si="8"/>
        <v>153330</v>
      </c>
    </row>
    <row r="65" spans="1:14">
      <c r="A65">
        <v>428</v>
      </c>
      <c r="B65" t="s">
        <v>43</v>
      </c>
      <c r="C65" s="3">
        <v>15734</v>
      </c>
      <c r="D65" s="3">
        <v>5644</v>
      </c>
      <c r="E65" s="3">
        <v>19306</v>
      </c>
      <c r="F65" s="3">
        <v>236</v>
      </c>
      <c r="G65" s="3">
        <v>3929</v>
      </c>
      <c r="H65" s="3">
        <v>93</v>
      </c>
      <c r="I65" s="3">
        <v>44</v>
      </c>
      <c r="J65" s="3"/>
      <c r="K65" s="3">
        <f t="shared" si="6"/>
        <v>137</v>
      </c>
      <c r="L65" s="3">
        <v>63</v>
      </c>
      <c r="M65" s="3">
        <f t="shared" si="7"/>
        <v>200</v>
      </c>
      <c r="N65" s="3">
        <f t="shared" si="8"/>
        <v>114000</v>
      </c>
    </row>
    <row r="66" spans="1:14">
      <c r="A66">
        <v>429</v>
      </c>
      <c r="B66" t="s">
        <v>336</v>
      </c>
      <c r="C66" s="3">
        <v>6005</v>
      </c>
      <c r="D66" s="3">
        <v>4172</v>
      </c>
      <c r="E66" s="3">
        <v>9663</v>
      </c>
      <c r="F66" s="3">
        <v>39</v>
      </c>
      <c r="G66" s="3">
        <v>3007</v>
      </c>
      <c r="H66" s="3">
        <v>119</v>
      </c>
      <c r="I66" s="3">
        <v>30</v>
      </c>
      <c r="J66" s="3"/>
      <c r="K66" s="3">
        <f t="shared" si="6"/>
        <v>149</v>
      </c>
      <c r="L66" s="3">
        <v>-4</v>
      </c>
      <c r="M66" s="3">
        <f t="shared" si="7"/>
        <v>145</v>
      </c>
      <c r="N66" s="3">
        <f t="shared" si="8"/>
        <v>82650</v>
      </c>
    </row>
    <row r="67" spans="1:14">
      <c r="A67">
        <v>430</v>
      </c>
      <c r="B67" t="s">
        <v>44</v>
      </c>
      <c r="C67" s="3">
        <v>6371</v>
      </c>
      <c r="D67" s="3">
        <v>4117</v>
      </c>
      <c r="E67" s="3">
        <v>10444</v>
      </c>
      <c r="F67" s="3">
        <v>21</v>
      </c>
      <c r="G67" s="3">
        <v>11</v>
      </c>
      <c r="H67" s="3">
        <v>12</v>
      </c>
      <c r="I67" s="3">
        <v>6</v>
      </c>
      <c r="J67" s="3"/>
      <c r="K67" s="3">
        <f t="shared" si="6"/>
        <v>18</v>
      </c>
      <c r="L67" s="3">
        <v>4</v>
      </c>
      <c r="M67" s="3">
        <f t="shared" si="7"/>
        <v>22</v>
      </c>
      <c r="N67" s="3">
        <f t="shared" si="8"/>
        <v>12540</v>
      </c>
    </row>
    <row r="68" spans="1:14">
      <c r="A68">
        <v>432</v>
      </c>
      <c r="B68" t="s">
        <v>45</v>
      </c>
      <c r="C68" s="3">
        <v>6615</v>
      </c>
      <c r="D68" s="3">
        <v>0</v>
      </c>
      <c r="E68" s="3">
        <v>9656</v>
      </c>
      <c r="F68" s="3">
        <v>52</v>
      </c>
      <c r="G68" s="3">
        <v>0</v>
      </c>
      <c r="H68" s="3">
        <v>44</v>
      </c>
      <c r="I68" s="3">
        <v>28</v>
      </c>
      <c r="J68" s="3"/>
      <c r="K68" s="3">
        <f t="shared" si="6"/>
        <v>72</v>
      </c>
      <c r="L68" s="3">
        <v>-1</v>
      </c>
      <c r="M68" s="3">
        <f t="shared" si="7"/>
        <v>71</v>
      </c>
      <c r="N68" s="3">
        <f t="shared" si="8"/>
        <v>40470</v>
      </c>
    </row>
    <row r="69" spans="1:14">
      <c r="A69">
        <v>434</v>
      </c>
      <c r="B69" t="s">
        <v>46</v>
      </c>
      <c r="C69" s="3">
        <v>2929</v>
      </c>
      <c r="D69" s="3">
        <v>2507</v>
      </c>
      <c r="E69" s="3">
        <v>5324</v>
      </c>
      <c r="F69" s="3">
        <v>56</v>
      </c>
      <c r="G69" s="3">
        <v>21</v>
      </c>
      <c r="H69" s="3">
        <v>45</v>
      </c>
      <c r="I69" s="3">
        <v>30</v>
      </c>
      <c r="J69" s="3"/>
      <c r="K69" s="3">
        <f t="shared" si="6"/>
        <v>75</v>
      </c>
      <c r="L69" s="3">
        <v>48</v>
      </c>
      <c r="M69" s="3">
        <f t="shared" si="7"/>
        <v>123</v>
      </c>
      <c r="N69" s="3">
        <f t="shared" si="8"/>
        <v>70110</v>
      </c>
    </row>
    <row r="70" spans="1:14">
      <c r="A70">
        <v>436</v>
      </c>
      <c r="B70" t="s">
        <v>47</v>
      </c>
      <c r="C70" s="3">
        <v>2975</v>
      </c>
      <c r="D70" s="3">
        <v>0</v>
      </c>
      <c r="E70" s="3">
        <v>5113</v>
      </c>
      <c r="F70" s="3">
        <v>26</v>
      </c>
      <c r="G70" s="3">
        <v>0</v>
      </c>
      <c r="H70" s="3">
        <v>21</v>
      </c>
      <c r="I70" s="3">
        <v>6</v>
      </c>
      <c r="J70" s="3"/>
      <c r="K70" s="3">
        <f t="shared" si="6"/>
        <v>27</v>
      </c>
      <c r="L70" s="3">
        <v>45</v>
      </c>
      <c r="M70" s="3">
        <f t="shared" si="7"/>
        <v>72</v>
      </c>
      <c r="N70" s="3">
        <f t="shared" si="8"/>
        <v>41040</v>
      </c>
    </row>
    <row r="71" spans="1:14">
      <c r="A71">
        <v>437</v>
      </c>
      <c r="B71" t="s">
        <v>48</v>
      </c>
      <c r="C71" s="3">
        <v>8182</v>
      </c>
      <c r="D71" s="3">
        <v>1188</v>
      </c>
      <c r="E71" s="3">
        <v>11910</v>
      </c>
      <c r="F71" s="3">
        <v>112</v>
      </c>
      <c r="G71" s="3">
        <v>5</v>
      </c>
      <c r="H71" s="3">
        <v>73</v>
      </c>
      <c r="I71" s="3">
        <v>52</v>
      </c>
      <c r="J71" s="3"/>
      <c r="K71" s="3">
        <f t="shared" si="6"/>
        <v>125</v>
      </c>
      <c r="L71" s="3">
        <v>36</v>
      </c>
      <c r="M71" s="3">
        <f t="shared" si="7"/>
        <v>161</v>
      </c>
      <c r="N71" s="3">
        <f t="shared" si="8"/>
        <v>91770</v>
      </c>
    </row>
    <row r="72" spans="1:14">
      <c r="A72">
        <v>438</v>
      </c>
      <c r="B72" t="s">
        <v>49</v>
      </c>
      <c r="C72" s="3">
        <v>3471</v>
      </c>
      <c r="D72" s="3">
        <v>0</v>
      </c>
      <c r="E72" s="3">
        <v>6357</v>
      </c>
      <c r="F72" s="3">
        <v>27</v>
      </c>
      <c r="G72" s="3">
        <v>0</v>
      </c>
      <c r="H72" s="3">
        <v>31</v>
      </c>
      <c r="I72" s="3">
        <v>26</v>
      </c>
      <c r="J72" s="3"/>
      <c r="K72" s="3">
        <f t="shared" si="6"/>
        <v>57</v>
      </c>
      <c r="L72" s="3">
        <v>10</v>
      </c>
      <c r="M72" s="3">
        <f t="shared" si="7"/>
        <v>67</v>
      </c>
      <c r="N72" s="3">
        <f t="shared" si="8"/>
        <v>38190</v>
      </c>
    </row>
    <row r="73" spans="1:14">
      <c r="A73">
        <v>439</v>
      </c>
      <c r="B73" t="s">
        <v>50</v>
      </c>
      <c r="C73" s="3">
        <v>2678</v>
      </c>
      <c r="D73" s="3">
        <v>0</v>
      </c>
      <c r="E73" s="3">
        <v>5237</v>
      </c>
      <c r="F73" s="3">
        <v>24</v>
      </c>
      <c r="G73" s="3">
        <v>0</v>
      </c>
      <c r="H73" s="3">
        <v>24</v>
      </c>
      <c r="I73" s="3">
        <v>25</v>
      </c>
      <c r="J73" s="3"/>
      <c r="K73" s="3">
        <f t="shared" si="6"/>
        <v>49</v>
      </c>
      <c r="L73" s="3">
        <v>1</v>
      </c>
      <c r="M73" s="3">
        <f t="shared" si="7"/>
        <v>50</v>
      </c>
      <c r="N73" s="3">
        <f t="shared" si="8"/>
        <v>28500</v>
      </c>
    </row>
    <row r="74" spans="1:14">
      <c r="A74">
        <v>441</v>
      </c>
      <c r="B74" t="s">
        <v>51</v>
      </c>
      <c r="C74" s="3">
        <v>3312</v>
      </c>
      <c r="D74" s="3">
        <v>2434</v>
      </c>
      <c r="E74" s="3">
        <v>6702</v>
      </c>
      <c r="F74" s="3">
        <v>42</v>
      </c>
      <c r="G74" s="3">
        <v>2118</v>
      </c>
      <c r="H74" s="3">
        <v>49</v>
      </c>
      <c r="I74" s="3">
        <v>29</v>
      </c>
      <c r="J74" s="3"/>
      <c r="K74" s="3">
        <f t="shared" si="6"/>
        <v>78</v>
      </c>
      <c r="L74" s="3">
        <v>4</v>
      </c>
      <c r="M74" s="3">
        <f t="shared" si="7"/>
        <v>82</v>
      </c>
      <c r="N74" s="3">
        <f t="shared" si="8"/>
        <v>46740</v>
      </c>
    </row>
    <row r="75" spans="1:14" s="4" customFormat="1">
      <c r="A75" s="4">
        <v>4</v>
      </c>
      <c r="B75" s="4" t="s">
        <v>52</v>
      </c>
      <c r="C75" s="6">
        <v>172284</v>
      </c>
      <c r="D75" s="6">
        <v>104019</v>
      </c>
      <c r="E75" s="6">
        <v>274651</v>
      </c>
      <c r="F75" s="6">
        <v>1987</v>
      </c>
      <c r="G75" s="6">
        <v>16454</v>
      </c>
      <c r="H75" s="6">
        <v>2280</v>
      </c>
      <c r="I75" s="6">
        <v>1082</v>
      </c>
      <c r="J75" s="6"/>
      <c r="K75" s="6">
        <f t="shared" si="6"/>
        <v>3362</v>
      </c>
      <c r="L75" s="6">
        <v>312</v>
      </c>
      <c r="M75" s="6">
        <f t="shared" si="7"/>
        <v>3674</v>
      </c>
      <c r="N75" s="6"/>
    </row>
    <row r="76" spans="1:1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>
        <v>501</v>
      </c>
      <c r="B77" t="s">
        <v>53</v>
      </c>
      <c r="C77" s="3">
        <v>15176</v>
      </c>
      <c r="D77" s="3">
        <v>12242</v>
      </c>
      <c r="E77" s="3">
        <v>20529</v>
      </c>
      <c r="F77" s="3">
        <v>303</v>
      </c>
      <c r="G77" s="3">
        <v>905</v>
      </c>
      <c r="H77" s="3">
        <v>145</v>
      </c>
      <c r="I77" s="3">
        <v>136</v>
      </c>
      <c r="J77" s="3"/>
      <c r="K77" s="3">
        <f t="shared" ref="K77:K103" si="9">H77+I77</f>
        <v>281</v>
      </c>
      <c r="L77" s="3">
        <v>34</v>
      </c>
      <c r="M77" s="3">
        <f t="shared" ref="M77:M103" si="10">K77+L77</f>
        <v>315</v>
      </c>
      <c r="N77" s="3">
        <f t="shared" ref="N77:N102" si="11">IF(M77&lt;15,15*$O$4,M77*$O$4)</f>
        <v>179550</v>
      </c>
    </row>
    <row r="78" spans="1:14">
      <c r="A78">
        <v>502</v>
      </c>
      <c r="B78" t="s">
        <v>368</v>
      </c>
      <c r="C78" s="3">
        <v>14694</v>
      </c>
      <c r="D78" s="3">
        <v>13249</v>
      </c>
      <c r="E78" s="3">
        <v>24015</v>
      </c>
      <c r="F78" s="3">
        <v>177</v>
      </c>
      <c r="G78" s="3">
        <v>159</v>
      </c>
      <c r="H78" s="3">
        <v>182</v>
      </c>
      <c r="I78" s="3">
        <v>120</v>
      </c>
      <c r="J78" s="3"/>
      <c r="K78" s="3">
        <f t="shared" si="9"/>
        <v>302</v>
      </c>
      <c r="L78" s="3">
        <v>0</v>
      </c>
      <c r="M78" s="3">
        <f t="shared" si="10"/>
        <v>302</v>
      </c>
      <c r="N78" s="3">
        <f t="shared" si="11"/>
        <v>172140</v>
      </c>
    </row>
    <row r="79" spans="1:14">
      <c r="A79">
        <v>511</v>
      </c>
      <c r="B79" t="s">
        <v>54</v>
      </c>
      <c r="C79" s="3">
        <v>3398</v>
      </c>
      <c r="D79" s="3">
        <v>1684</v>
      </c>
      <c r="E79" s="3">
        <v>5861</v>
      </c>
      <c r="F79" s="3">
        <v>30</v>
      </c>
      <c r="G79" s="3">
        <v>527</v>
      </c>
      <c r="H79" s="3">
        <v>3</v>
      </c>
      <c r="I79" s="3">
        <v>4</v>
      </c>
      <c r="J79" s="3"/>
      <c r="K79" s="3">
        <f t="shared" si="9"/>
        <v>7</v>
      </c>
      <c r="L79" s="3">
        <v>4</v>
      </c>
      <c r="M79" s="3">
        <f t="shared" si="10"/>
        <v>11</v>
      </c>
      <c r="N79" s="3">
        <f t="shared" si="11"/>
        <v>8550</v>
      </c>
    </row>
    <row r="80" spans="1:14">
      <c r="A80">
        <v>512</v>
      </c>
      <c r="B80" t="s">
        <v>55</v>
      </c>
      <c r="C80" s="3">
        <v>4965</v>
      </c>
      <c r="D80" s="3">
        <v>310</v>
      </c>
      <c r="E80" s="3">
        <v>6858</v>
      </c>
      <c r="F80" s="3">
        <v>72</v>
      </c>
      <c r="G80" s="3">
        <v>310</v>
      </c>
      <c r="H80" s="3">
        <v>60</v>
      </c>
      <c r="I80" s="3">
        <v>27</v>
      </c>
      <c r="J80" s="3"/>
      <c r="K80" s="3">
        <f t="shared" si="9"/>
        <v>87</v>
      </c>
      <c r="L80" s="3">
        <v>37</v>
      </c>
      <c r="M80" s="3">
        <f t="shared" si="10"/>
        <v>124</v>
      </c>
      <c r="N80" s="3">
        <f t="shared" si="11"/>
        <v>70680</v>
      </c>
    </row>
    <row r="81" spans="1:14">
      <c r="A81">
        <v>513</v>
      </c>
      <c r="B81" t="s">
        <v>337</v>
      </c>
      <c r="C81" s="3">
        <v>2910</v>
      </c>
      <c r="D81" s="3">
        <v>2250</v>
      </c>
      <c r="E81" s="3">
        <v>5147</v>
      </c>
      <c r="F81" s="3">
        <v>59</v>
      </c>
      <c r="G81" s="3">
        <v>2096</v>
      </c>
      <c r="H81" s="3">
        <v>39</v>
      </c>
      <c r="I81" s="3">
        <v>23</v>
      </c>
      <c r="J81" s="3"/>
      <c r="K81" s="3">
        <f t="shared" si="9"/>
        <v>62</v>
      </c>
      <c r="L81" s="3">
        <v>1</v>
      </c>
      <c r="M81" s="3">
        <f t="shared" si="10"/>
        <v>63</v>
      </c>
      <c r="N81" s="3">
        <f t="shared" si="11"/>
        <v>35910</v>
      </c>
    </row>
    <row r="82" spans="1:14">
      <c r="A82">
        <v>514</v>
      </c>
      <c r="B82" t="s">
        <v>56</v>
      </c>
      <c r="C82" s="3">
        <v>2778</v>
      </c>
      <c r="D82" s="3">
        <v>1830</v>
      </c>
      <c r="E82" s="3">
        <v>4666</v>
      </c>
      <c r="F82" s="3">
        <v>35</v>
      </c>
      <c r="G82" s="3">
        <v>38</v>
      </c>
      <c r="H82" s="3">
        <v>7</v>
      </c>
      <c r="I82" s="3">
        <v>0</v>
      </c>
      <c r="J82" s="3"/>
      <c r="K82" s="3">
        <f t="shared" si="9"/>
        <v>7</v>
      </c>
      <c r="L82" s="3">
        <v>5</v>
      </c>
      <c r="M82" s="3">
        <f t="shared" si="10"/>
        <v>12</v>
      </c>
      <c r="N82" s="3">
        <f t="shared" si="11"/>
        <v>8550</v>
      </c>
    </row>
    <row r="83" spans="1:14">
      <c r="A83">
        <v>515</v>
      </c>
      <c r="B83" t="s">
        <v>338</v>
      </c>
      <c r="C83" s="3">
        <v>4281</v>
      </c>
      <c r="D83" s="3">
        <v>3446</v>
      </c>
      <c r="E83" s="3">
        <v>8737</v>
      </c>
      <c r="F83" s="3">
        <v>34</v>
      </c>
      <c r="G83" s="3">
        <v>398</v>
      </c>
      <c r="H83" s="3">
        <v>23</v>
      </c>
      <c r="I83" s="3">
        <v>7</v>
      </c>
      <c r="J83" s="3"/>
      <c r="K83" s="3">
        <f t="shared" si="9"/>
        <v>30</v>
      </c>
      <c r="L83" s="3">
        <v>53</v>
      </c>
      <c r="M83" s="3">
        <f t="shared" si="10"/>
        <v>83</v>
      </c>
      <c r="N83" s="3">
        <f t="shared" si="11"/>
        <v>47310</v>
      </c>
    </row>
    <row r="84" spans="1:14">
      <c r="A84">
        <v>516</v>
      </c>
      <c r="B84" t="s">
        <v>57</v>
      </c>
      <c r="C84" s="3">
        <v>7995</v>
      </c>
      <c r="D84" s="3">
        <v>6550</v>
      </c>
      <c r="E84" s="3">
        <v>15307</v>
      </c>
      <c r="F84" s="3">
        <v>96</v>
      </c>
      <c r="G84" s="3">
        <v>2192</v>
      </c>
      <c r="H84" s="3">
        <v>45</v>
      </c>
      <c r="I84" s="3">
        <v>14</v>
      </c>
      <c r="J84" s="3"/>
      <c r="K84" s="3">
        <f t="shared" si="9"/>
        <v>59</v>
      </c>
      <c r="L84" s="3">
        <v>0</v>
      </c>
      <c r="M84" s="3">
        <f t="shared" si="10"/>
        <v>59</v>
      </c>
      <c r="N84" s="3">
        <f t="shared" si="11"/>
        <v>33630</v>
      </c>
    </row>
    <row r="85" spans="1:14">
      <c r="A85">
        <v>517</v>
      </c>
      <c r="B85" t="s">
        <v>58</v>
      </c>
      <c r="C85" s="3">
        <v>6979</v>
      </c>
      <c r="D85" s="3">
        <v>6030</v>
      </c>
      <c r="E85" s="3">
        <v>12408</v>
      </c>
      <c r="F85" s="3">
        <v>23</v>
      </c>
      <c r="G85" s="3">
        <v>157</v>
      </c>
      <c r="H85" s="3">
        <v>58</v>
      </c>
      <c r="I85" s="3">
        <v>12</v>
      </c>
      <c r="J85" s="3"/>
      <c r="K85" s="3">
        <f t="shared" si="9"/>
        <v>70</v>
      </c>
      <c r="L85" s="3">
        <v>14</v>
      </c>
      <c r="M85" s="3">
        <f t="shared" si="10"/>
        <v>84</v>
      </c>
      <c r="N85" s="3">
        <f t="shared" si="11"/>
        <v>47880</v>
      </c>
    </row>
    <row r="86" spans="1:14">
      <c r="A86">
        <v>519</v>
      </c>
      <c r="B86" t="s">
        <v>369</v>
      </c>
      <c r="C86" s="3">
        <v>5288</v>
      </c>
      <c r="D86" s="3">
        <v>4426</v>
      </c>
      <c r="E86" s="3">
        <v>9670</v>
      </c>
      <c r="F86" s="3">
        <v>45</v>
      </c>
      <c r="G86" s="3">
        <v>86</v>
      </c>
      <c r="H86" s="3">
        <v>53</v>
      </c>
      <c r="I86" s="3">
        <v>22</v>
      </c>
      <c r="J86" s="3"/>
      <c r="K86" s="3">
        <f t="shared" si="9"/>
        <v>75</v>
      </c>
      <c r="L86" s="3">
        <v>0</v>
      </c>
      <c r="M86" s="3">
        <f t="shared" si="10"/>
        <v>75</v>
      </c>
      <c r="N86" s="3">
        <f t="shared" si="11"/>
        <v>42750</v>
      </c>
    </row>
    <row r="87" spans="1:14">
      <c r="A87">
        <v>520</v>
      </c>
      <c r="B87" t="s">
        <v>59</v>
      </c>
      <c r="C87" s="3">
        <v>9146</v>
      </c>
      <c r="D87" s="3">
        <v>6730</v>
      </c>
      <c r="E87" s="3">
        <v>16028</v>
      </c>
      <c r="F87" s="3">
        <v>72</v>
      </c>
      <c r="G87" s="3">
        <v>2381</v>
      </c>
      <c r="H87" s="3">
        <v>113</v>
      </c>
      <c r="I87" s="3">
        <v>48</v>
      </c>
      <c r="J87" s="3"/>
      <c r="K87" s="3">
        <f t="shared" si="9"/>
        <v>161</v>
      </c>
      <c r="L87" s="3">
        <v>3</v>
      </c>
      <c r="M87" s="3">
        <f t="shared" si="10"/>
        <v>164</v>
      </c>
      <c r="N87" s="3">
        <f t="shared" si="11"/>
        <v>93480</v>
      </c>
    </row>
    <row r="88" spans="1:14">
      <c r="A88">
        <v>521</v>
      </c>
      <c r="B88" t="s">
        <v>370</v>
      </c>
      <c r="C88" s="3">
        <v>7699</v>
      </c>
      <c r="D88" s="3">
        <v>5513</v>
      </c>
      <c r="E88" s="3">
        <v>10919</v>
      </c>
      <c r="F88" s="3">
        <v>149</v>
      </c>
      <c r="G88" s="3">
        <v>674</v>
      </c>
      <c r="H88" s="3">
        <v>156</v>
      </c>
      <c r="I88" s="3">
        <v>68</v>
      </c>
      <c r="J88" s="3"/>
      <c r="K88" s="3">
        <f t="shared" si="9"/>
        <v>224</v>
      </c>
      <c r="L88" s="3">
        <v>7</v>
      </c>
      <c r="M88" s="3">
        <f t="shared" si="10"/>
        <v>231</v>
      </c>
      <c r="N88" s="3">
        <f t="shared" si="11"/>
        <v>131670</v>
      </c>
    </row>
    <row r="89" spans="1:14">
      <c r="A89">
        <v>522</v>
      </c>
      <c r="B89" t="s">
        <v>60</v>
      </c>
      <c r="C89" s="3">
        <v>7742</v>
      </c>
      <c r="D89" s="3">
        <v>6231</v>
      </c>
      <c r="E89" s="3">
        <v>14344</v>
      </c>
      <c r="F89" s="3">
        <v>91</v>
      </c>
      <c r="G89" s="3">
        <v>43</v>
      </c>
      <c r="H89" s="3">
        <v>88</v>
      </c>
      <c r="I89" s="3">
        <v>56</v>
      </c>
      <c r="J89" s="3"/>
      <c r="K89" s="3">
        <f t="shared" si="9"/>
        <v>144</v>
      </c>
      <c r="L89" s="3">
        <v>2</v>
      </c>
      <c r="M89" s="3">
        <f t="shared" si="10"/>
        <v>146</v>
      </c>
      <c r="N89" s="3">
        <f t="shared" si="11"/>
        <v>83220</v>
      </c>
    </row>
    <row r="90" spans="1:14">
      <c r="A90">
        <v>528</v>
      </c>
      <c r="B90" t="s">
        <v>371</v>
      </c>
      <c r="C90" s="3">
        <v>10533</v>
      </c>
      <c r="D90" s="3">
        <v>7661</v>
      </c>
      <c r="E90" s="3">
        <v>17633</v>
      </c>
      <c r="F90" s="3">
        <v>72</v>
      </c>
      <c r="G90" s="3">
        <v>44</v>
      </c>
      <c r="H90" s="3">
        <v>139</v>
      </c>
      <c r="I90" s="3">
        <v>70</v>
      </c>
      <c r="J90" s="3"/>
      <c r="K90" s="3">
        <f t="shared" si="9"/>
        <v>209</v>
      </c>
      <c r="L90" s="3">
        <v>3</v>
      </c>
      <c r="M90" s="3">
        <f t="shared" si="10"/>
        <v>212</v>
      </c>
      <c r="N90" s="3">
        <f t="shared" si="11"/>
        <v>120840</v>
      </c>
    </row>
    <row r="91" spans="1:14">
      <c r="A91">
        <v>529</v>
      </c>
      <c r="B91" t="s">
        <v>61</v>
      </c>
      <c r="C91" s="3">
        <v>8007</v>
      </c>
      <c r="D91" s="3">
        <v>6437</v>
      </c>
      <c r="E91" s="3">
        <v>12293</v>
      </c>
      <c r="F91" s="3">
        <v>163</v>
      </c>
      <c r="G91" s="3">
        <v>316</v>
      </c>
      <c r="H91" s="3">
        <v>107</v>
      </c>
      <c r="I91" s="3">
        <v>31</v>
      </c>
      <c r="J91" s="3"/>
      <c r="K91" s="3">
        <f t="shared" si="9"/>
        <v>138</v>
      </c>
      <c r="L91" s="3">
        <v>20</v>
      </c>
      <c r="M91" s="3">
        <f t="shared" si="10"/>
        <v>158</v>
      </c>
      <c r="N91" s="3">
        <f t="shared" si="11"/>
        <v>90060</v>
      </c>
    </row>
    <row r="92" spans="1:14">
      <c r="A92">
        <v>532</v>
      </c>
      <c r="B92" t="s">
        <v>62</v>
      </c>
      <c r="C92" s="3">
        <v>3993</v>
      </c>
      <c r="D92" s="3">
        <v>2430</v>
      </c>
      <c r="E92" s="3">
        <v>5675</v>
      </c>
      <c r="F92" s="3">
        <v>93</v>
      </c>
      <c r="G92" s="3">
        <v>42</v>
      </c>
      <c r="H92" s="3">
        <v>10</v>
      </c>
      <c r="I92" s="3">
        <v>0</v>
      </c>
      <c r="J92" s="3"/>
      <c r="K92" s="3">
        <f t="shared" si="9"/>
        <v>10</v>
      </c>
      <c r="L92" s="3">
        <v>11</v>
      </c>
      <c r="M92" s="3">
        <f t="shared" si="10"/>
        <v>21</v>
      </c>
      <c r="N92" s="3">
        <f t="shared" si="11"/>
        <v>11970</v>
      </c>
    </row>
    <row r="93" spans="1:14">
      <c r="A93">
        <v>533</v>
      </c>
      <c r="B93" t="s">
        <v>63</v>
      </c>
      <c r="C93" s="3">
        <v>6122</v>
      </c>
      <c r="D93" s="3">
        <v>5295</v>
      </c>
      <c r="E93" s="3">
        <v>9085</v>
      </c>
      <c r="F93" s="3">
        <v>70</v>
      </c>
      <c r="G93" s="3">
        <v>309</v>
      </c>
      <c r="H93" s="3">
        <v>84</v>
      </c>
      <c r="I93" s="3">
        <v>47</v>
      </c>
      <c r="J93" s="3"/>
      <c r="K93" s="3">
        <f t="shared" si="9"/>
        <v>131</v>
      </c>
      <c r="L93" s="3">
        <v>0</v>
      </c>
      <c r="M93" s="3">
        <f t="shared" si="10"/>
        <v>131</v>
      </c>
      <c r="N93" s="3">
        <f t="shared" si="11"/>
        <v>74670</v>
      </c>
    </row>
    <row r="94" spans="1:14">
      <c r="A94">
        <v>534</v>
      </c>
      <c r="B94" t="s">
        <v>64</v>
      </c>
      <c r="C94" s="3">
        <v>9640</v>
      </c>
      <c r="D94" s="3">
        <v>7178</v>
      </c>
      <c r="E94" s="3">
        <v>15552</v>
      </c>
      <c r="F94" s="3">
        <v>81</v>
      </c>
      <c r="G94" s="3">
        <v>48</v>
      </c>
      <c r="H94" s="3">
        <v>102</v>
      </c>
      <c r="I94" s="3">
        <v>91</v>
      </c>
      <c r="J94" s="3"/>
      <c r="K94" s="3">
        <f t="shared" si="9"/>
        <v>193</v>
      </c>
      <c r="L94" s="3">
        <v>4</v>
      </c>
      <c r="M94" s="3">
        <f t="shared" si="10"/>
        <v>197</v>
      </c>
      <c r="N94" s="3">
        <f t="shared" si="11"/>
        <v>112290</v>
      </c>
    </row>
    <row r="95" spans="1:14">
      <c r="A95">
        <v>536</v>
      </c>
      <c r="B95" t="s">
        <v>372</v>
      </c>
      <c r="C95" s="3">
        <v>5821</v>
      </c>
      <c r="D95" s="3">
        <v>4177</v>
      </c>
      <c r="E95" s="3">
        <v>8362</v>
      </c>
      <c r="F95" s="3">
        <v>40</v>
      </c>
      <c r="G95" s="3">
        <v>61</v>
      </c>
      <c r="H95" s="3">
        <v>22</v>
      </c>
      <c r="I95" s="3">
        <v>1</v>
      </c>
      <c r="J95" s="3"/>
      <c r="K95" s="3">
        <f t="shared" si="9"/>
        <v>23</v>
      </c>
      <c r="L95" s="3">
        <v>38</v>
      </c>
      <c r="M95" s="3">
        <f t="shared" si="10"/>
        <v>61</v>
      </c>
      <c r="N95" s="3">
        <f t="shared" si="11"/>
        <v>34770</v>
      </c>
    </row>
    <row r="96" spans="1:14">
      <c r="A96">
        <v>538</v>
      </c>
      <c r="B96" t="s">
        <v>65</v>
      </c>
      <c r="C96" s="3">
        <v>9018</v>
      </c>
      <c r="D96" s="3">
        <v>4031</v>
      </c>
      <c r="E96" s="3">
        <v>12754</v>
      </c>
      <c r="F96" s="3">
        <v>55</v>
      </c>
      <c r="G96" s="3">
        <v>5</v>
      </c>
      <c r="H96" s="3">
        <v>100</v>
      </c>
      <c r="I96" s="3">
        <v>42</v>
      </c>
      <c r="J96" s="3"/>
      <c r="K96" s="3">
        <f t="shared" si="9"/>
        <v>142</v>
      </c>
      <c r="L96" s="3">
        <v>30</v>
      </c>
      <c r="M96" s="3">
        <f t="shared" si="10"/>
        <v>172</v>
      </c>
      <c r="N96" s="3">
        <f t="shared" si="11"/>
        <v>98040</v>
      </c>
    </row>
    <row r="97" spans="1:14">
      <c r="A97">
        <v>540</v>
      </c>
      <c r="B97" t="s">
        <v>373</v>
      </c>
      <c r="C97" s="3">
        <v>7470</v>
      </c>
      <c r="D97" s="3">
        <v>5715</v>
      </c>
      <c r="E97" s="3">
        <v>12487</v>
      </c>
      <c r="F97" s="3">
        <v>83</v>
      </c>
      <c r="G97" s="3">
        <v>1384</v>
      </c>
      <c r="H97" s="3">
        <v>65</v>
      </c>
      <c r="I97" s="3">
        <v>51</v>
      </c>
      <c r="J97" s="3"/>
      <c r="K97" s="3">
        <f t="shared" si="9"/>
        <v>116</v>
      </c>
      <c r="L97" s="3">
        <v>17</v>
      </c>
      <c r="M97" s="3">
        <f t="shared" si="10"/>
        <v>133</v>
      </c>
      <c r="N97" s="3">
        <f t="shared" si="11"/>
        <v>75810</v>
      </c>
    </row>
    <row r="98" spans="1:14">
      <c r="A98">
        <v>541</v>
      </c>
      <c r="B98" t="s">
        <v>66</v>
      </c>
      <c r="C98" s="3">
        <v>4658</v>
      </c>
      <c r="D98" s="3">
        <v>3357</v>
      </c>
      <c r="E98" s="3">
        <v>6128</v>
      </c>
      <c r="F98" s="3">
        <v>33</v>
      </c>
      <c r="G98" s="3">
        <v>1958</v>
      </c>
      <c r="H98" s="3">
        <v>18</v>
      </c>
      <c r="I98" s="3">
        <v>10</v>
      </c>
      <c r="J98" s="3"/>
      <c r="K98" s="3">
        <f t="shared" si="9"/>
        <v>28</v>
      </c>
      <c r="L98" s="3">
        <v>17</v>
      </c>
      <c r="M98" s="3">
        <f t="shared" si="10"/>
        <v>45</v>
      </c>
      <c r="N98" s="3">
        <f t="shared" si="11"/>
        <v>25650</v>
      </c>
    </row>
    <row r="99" spans="1:14">
      <c r="A99">
        <v>542</v>
      </c>
      <c r="B99" t="s">
        <v>67</v>
      </c>
      <c r="C99" s="3">
        <v>10763</v>
      </c>
      <c r="D99" s="3">
        <v>1266</v>
      </c>
      <c r="E99" s="3">
        <v>15770</v>
      </c>
      <c r="F99" s="3">
        <v>87</v>
      </c>
      <c r="G99" s="3">
        <v>10</v>
      </c>
      <c r="H99" s="3">
        <v>64</v>
      </c>
      <c r="I99" s="3">
        <v>31</v>
      </c>
      <c r="J99" s="3"/>
      <c r="K99" s="3">
        <f t="shared" si="9"/>
        <v>95</v>
      </c>
      <c r="L99" s="3">
        <v>60</v>
      </c>
      <c r="M99" s="3">
        <f t="shared" si="10"/>
        <v>155</v>
      </c>
      <c r="N99" s="3">
        <f t="shared" si="11"/>
        <v>88350</v>
      </c>
    </row>
    <row r="100" spans="1:14">
      <c r="A100">
        <v>543</v>
      </c>
      <c r="B100" t="s">
        <v>68</v>
      </c>
      <c r="C100" s="3">
        <v>5361</v>
      </c>
      <c r="D100" s="3">
        <v>1491</v>
      </c>
      <c r="E100" s="3">
        <v>9257</v>
      </c>
      <c r="F100" s="3">
        <v>30</v>
      </c>
      <c r="G100" s="3">
        <v>142</v>
      </c>
      <c r="H100" s="3">
        <v>32</v>
      </c>
      <c r="I100" s="3">
        <v>31</v>
      </c>
      <c r="J100" s="3"/>
      <c r="K100" s="3">
        <f t="shared" si="9"/>
        <v>63</v>
      </c>
      <c r="L100" s="3">
        <v>25</v>
      </c>
      <c r="M100" s="3">
        <f t="shared" si="10"/>
        <v>88</v>
      </c>
      <c r="N100" s="3">
        <f t="shared" si="11"/>
        <v>50160</v>
      </c>
    </row>
    <row r="101" spans="1:14">
      <c r="A101">
        <v>544</v>
      </c>
      <c r="B101" t="s">
        <v>374</v>
      </c>
      <c r="C101" s="3">
        <v>7526</v>
      </c>
      <c r="D101" s="3">
        <v>5761</v>
      </c>
      <c r="E101" s="3">
        <v>12048</v>
      </c>
      <c r="F101" s="3">
        <v>73</v>
      </c>
      <c r="G101" s="3">
        <v>46</v>
      </c>
      <c r="H101" s="3">
        <v>76</v>
      </c>
      <c r="I101" s="3">
        <v>33</v>
      </c>
      <c r="J101" s="3"/>
      <c r="K101" s="3">
        <f t="shared" si="9"/>
        <v>109</v>
      </c>
      <c r="L101" s="3">
        <v>3</v>
      </c>
      <c r="M101" s="3">
        <f t="shared" si="10"/>
        <v>112</v>
      </c>
      <c r="N101" s="3">
        <f t="shared" si="11"/>
        <v>63840</v>
      </c>
    </row>
    <row r="102" spans="1:14">
      <c r="A102">
        <v>545</v>
      </c>
      <c r="B102" t="s">
        <v>69</v>
      </c>
      <c r="C102" s="3">
        <v>4021</v>
      </c>
      <c r="D102" s="3">
        <v>3491</v>
      </c>
      <c r="E102" s="3">
        <v>6282</v>
      </c>
      <c r="F102" s="3">
        <v>35</v>
      </c>
      <c r="G102" s="3">
        <v>130</v>
      </c>
      <c r="H102" s="3">
        <v>42</v>
      </c>
      <c r="I102" s="3">
        <v>23</v>
      </c>
      <c r="J102" s="3"/>
      <c r="K102" s="3">
        <f t="shared" si="9"/>
        <v>65</v>
      </c>
      <c r="L102" s="3">
        <v>17</v>
      </c>
      <c r="M102" s="3">
        <f t="shared" si="10"/>
        <v>82</v>
      </c>
      <c r="N102" s="3">
        <f t="shared" si="11"/>
        <v>46740</v>
      </c>
    </row>
    <row r="103" spans="1:14" s="4" customFormat="1">
      <c r="A103" s="4">
        <v>5</v>
      </c>
      <c r="B103" s="4" t="s">
        <v>70</v>
      </c>
      <c r="C103" s="6">
        <v>185984</v>
      </c>
      <c r="D103" s="6">
        <v>128781</v>
      </c>
      <c r="E103" s="6">
        <v>297815</v>
      </c>
      <c r="F103" s="6">
        <v>2101</v>
      </c>
      <c r="G103" s="6">
        <v>14461</v>
      </c>
      <c r="H103" s="6">
        <v>1833</v>
      </c>
      <c r="I103" s="6">
        <v>998</v>
      </c>
      <c r="J103" s="6"/>
      <c r="K103" s="6">
        <f t="shared" si="9"/>
        <v>2831</v>
      </c>
      <c r="L103" s="6">
        <v>405</v>
      </c>
      <c r="M103" s="6">
        <f t="shared" si="10"/>
        <v>3236</v>
      </c>
      <c r="N103" s="6"/>
    </row>
    <row r="104" spans="1:14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>
        <v>602</v>
      </c>
      <c r="B105" t="s">
        <v>71</v>
      </c>
      <c r="C105" s="3">
        <v>24841</v>
      </c>
      <c r="D105" s="3">
        <v>18512</v>
      </c>
      <c r="E105" s="3">
        <v>26068</v>
      </c>
      <c r="F105" s="3">
        <v>250</v>
      </c>
      <c r="G105" s="3">
        <v>542</v>
      </c>
      <c r="H105" s="3">
        <v>280</v>
      </c>
      <c r="I105" s="3">
        <v>131</v>
      </c>
      <c r="J105" s="3"/>
      <c r="K105" s="3">
        <f t="shared" ref="K105:K126" si="12">H105+I105</f>
        <v>411</v>
      </c>
      <c r="L105" s="3">
        <v>12</v>
      </c>
      <c r="M105" s="3">
        <f t="shared" ref="M105:M126" si="13">K105+L105</f>
        <v>423</v>
      </c>
      <c r="N105" s="3">
        <f t="shared" ref="N105:N125" si="14">IF(M105&lt;15,15*$O$4,M105*$O$4)</f>
        <v>241110</v>
      </c>
    </row>
    <row r="106" spans="1:14">
      <c r="A106">
        <v>604</v>
      </c>
      <c r="B106" t="s">
        <v>72</v>
      </c>
      <c r="C106" s="3">
        <v>14955</v>
      </c>
      <c r="D106" s="3">
        <v>10861</v>
      </c>
      <c r="E106" s="3">
        <v>22031</v>
      </c>
      <c r="F106" s="3">
        <v>283</v>
      </c>
      <c r="G106" s="3">
        <v>141</v>
      </c>
      <c r="H106" s="3">
        <v>247</v>
      </c>
      <c r="I106" s="3">
        <v>107</v>
      </c>
      <c r="J106" s="3"/>
      <c r="K106" s="3">
        <f t="shared" si="12"/>
        <v>354</v>
      </c>
      <c r="L106" s="3">
        <v>42</v>
      </c>
      <c r="M106" s="3">
        <f t="shared" si="13"/>
        <v>396</v>
      </c>
      <c r="N106" s="3">
        <f t="shared" si="14"/>
        <v>225720</v>
      </c>
    </row>
    <row r="107" spans="1:14">
      <c r="A107">
        <v>605</v>
      </c>
      <c r="B107" t="s">
        <v>73</v>
      </c>
      <c r="C107" s="3">
        <v>19803</v>
      </c>
      <c r="D107" s="3">
        <v>12986</v>
      </c>
      <c r="E107" s="3">
        <v>29830</v>
      </c>
      <c r="F107" s="3">
        <v>122</v>
      </c>
      <c r="G107" s="3">
        <v>995</v>
      </c>
      <c r="H107" s="3">
        <v>235</v>
      </c>
      <c r="I107" s="3">
        <v>214</v>
      </c>
      <c r="J107" s="3"/>
      <c r="K107" s="3">
        <f t="shared" si="12"/>
        <v>449</v>
      </c>
      <c r="L107" s="3">
        <v>9</v>
      </c>
      <c r="M107" s="3">
        <f t="shared" si="13"/>
        <v>458</v>
      </c>
      <c r="N107" s="3">
        <f t="shared" si="14"/>
        <v>261060</v>
      </c>
    </row>
    <row r="108" spans="1:14">
      <c r="A108">
        <v>612</v>
      </c>
      <c r="B108" t="s">
        <v>74</v>
      </c>
      <c r="C108" s="3">
        <v>4291</v>
      </c>
      <c r="D108" s="3">
        <v>3219</v>
      </c>
      <c r="E108" s="3">
        <v>6897</v>
      </c>
      <c r="F108" s="3">
        <v>115</v>
      </c>
      <c r="G108" s="3">
        <v>117</v>
      </c>
      <c r="H108" s="3">
        <v>83</v>
      </c>
      <c r="I108" s="3">
        <v>34</v>
      </c>
      <c r="J108" s="3"/>
      <c r="K108" s="3">
        <f t="shared" si="12"/>
        <v>117</v>
      </c>
      <c r="L108" s="3">
        <v>101</v>
      </c>
      <c r="M108" s="3">
        <f t="shared" si="13"/>
        <v>218</v>
      </c>
      <c r="N108" s="3">
        <f t="shared" si="14"/>
        <v>124260</v>
      </c>
    </row>
    <row r="109" spans="1:14">
      <c r="A109">
        <v>615</v>
      </c>
      <c r="B109" t="s">
        <v>339</v>
      </c>
      <c r="C109" s="3">
        <v>3066</v>
      </c>
      <c r="D109" s="3">
        <v>0</v>
      </c>
      <c r="E109" s="3">
        <v>4801</v>
      </c>
      <c r="F109" s="3">
        <v>93</v>
      </c>
      <c r="G109" s="3">
        <v>0</v>
      </c>
      <c r="H109" s="3">
        <v>80</v>
      </c>
      <c r="I109" s="3">
        <v>12</v>
      </c>
      <c r="J109" s="3"/>
      <c r="K109" s="3">
        <f t="shared" si="12"/>
        <v>92</v>
      </c>
      <c r="L109" s="3">
        <v>0</v>
      </c>
      <c r="M109" s="3">
        <f t="shared" si="13"/>
        <v>92</v>
      </c>
      <c r="N109" s="3">
        <f t="shared" si="14"/>
        <v>52440</v>
      </c>
    </row>
    <row r="110" spans="1:14">
      <c r="A110">
        <v>616</v>
      </c>
      <c r="B110" t="s">
        <v>29</v>
      </c>
      <c r="C110" s="3">
        <v>6391</v>
      </c>
      <c r="D110" s="3">
        <v>2743</v>
      </c>
      <c r="E110" s="3">
        <v>10243</v>
      </c>
      <c r="F110" s="3">
        <v>75</v>
      </c>
      <c r="G110" s="3">
        <v>930</v>
      </c>
      <c r="H110" s="3">
        <v>89</v>
      </c>
      <c r="I110" s="3">
        <v>30</v>
      </c>
      <c r="J110" s="3"/>
      <c r="K110" s="3">
        <f t="shared" si="12"/>
        <v>119</v>
      </c>
      <c r="L110" s="3">
        <v>4</v>
      </c>
      <c r="M110" s="3">
        <f t="shared" si="13"/>
        <v>123</v>
      </c>
      <c r="N110" s="3">
        <f t="shared" si="14"/>
        <v>70110</v>
      </c>
    </row>
    <row r="111" spans="1:14">
      <c r="A111">
        <v>617</v>
      </c>
      <c r="B111" t="s">
        <v>75</v>
      </c>
      <c r="C111" s="3">
        <v>6604</v>
      </c>
      <c r="D111" s="3">
        <v>2154</v>
      </c>
      <c r="E111" s="3">
        <v>10277</v>
      </c>
      <c r="F111" s="3">
        <v>104</v>
      </c>
      <c r="G111" s="3">
        <v>337</v>
      </c>
      <c r="H111" s="3">
        <v>101</v>
      </c>
      <c r="I111" s="3">
        <v>44</v>
      </c>
      <c r="J111" s="3"/>
      <c r="K111" s="3">
        <f t="shared" si="12"/>
        <v>145</v>
      </c>
      <c r="L111" s="3">
        <v>2</v>
      </c>
      <c r="M111" s="3">
        <f t="shared" si="13"/>
        <v>147</v>
      </c>
      <c r="N111" s="3">
        <f t="shared" si="14"/>
        <v>83790</v>
      </c>
    </row>
    <row r="112" spans="1:14">
      <c r="A112">
        <v>618</v>
      </c>
      <c r="B112" t="s">
        <v>76</v>
      </c>
      <c r="C112" s="3">
        <v>4568</v>
      </c>
      <c r="D112" s="3">
        <v>523</v>
      </c>
      <c r="E112" s="3">
        <v>7321</v>
      </c>
      <c r="F112" s="3">
        <v>50</v>
      </c>
      <c r="G112" s="3">
        <v>3</v>
      </c>
      <c r="H112" s="3">
        <v>67</v>
      </c>
      <c r="I112" s="3">
        <v>40</v>
      </c>
      <c r="J112" s="3"/>
      <c r="K112" s="3">
        <f t="shared" si="12"/>
        <v>107</v>
      </c>
      <c r="L112" s="3">
        <v>73</v>
      </c>
      <c r="M112" s="3">
        <f t="shared" si="13"/>
        <v>180</v>
      </c>
      <c r="N112" s="3">
        <f t="shared" si="14"/>
        <v>102600</v>
      </c>
    </row>
    <row r="113" spans="1:14">
      <c r="A113">
        <v>619</v>
      </c>
      <c r="B113" t="s">
        <v>340</v>
      </c>
      <c r="C113" s="3">
        <v>7476</v>
      </c>
      <c r="D113" s="3">
        <v>2841</v>
      </c>
      <c r="E113" s="3">
        <v>12611</v>
      </c>
      <c r="F113" s="3">
        <v>83</v>
      </c>
      <c r="G113" s="3">
        <v>459</v>
      </c>
      <c r="H113" s="3">
        <v>31</v>
      </c>
      <c r="I113" s="3">
        <v>4</v>
      </c>
      <c r="J113" s="3"/>
      <c r="K113" s="3">
        <f t="shared" si="12"/>
        <v>35</v>
      </c>
      <c r="L113" s="3">
        <v>147</v>
      </c>
      <c r="M113" s="3">
        <f t="shared" si="13"/>
        <v>182</v>
      </c>
      <c r="N113" s="3">
        <f t="shared" si="14"/>
        <v>103740</v>
      </c>
    </row>
    <row r="114" spans="1:14">
      <c r="A114">
        <v>620</v>
      </c>
      <c r="B114" t="s">
        <v>77</v>
      </c>
      <c r="C114" s="3">
        <v>11568</v>
      </c>
      <c r="D114" s="3">
        <v>8584</v>
      </c>
      <c r="E114" s="3">
        <v>14490</v>
      </c>
      <c r="F114" s="3">
        <v>291</v>
      </c>
      <c r="G114" s="3">
        <v>539</v>
      </c>
      <c r="H114" s="3">
        <v>71</v>
      </c>
      <c r="I114" s="3">
        <v>14</v>
      </c>
      <c r="J114" s="3"/>
      <c r="K114" s="3">
        <f t="shared" si="12"/>
        <v>85</v>
      </c>
      <c r="L114" s="3">
        <v>28</v>
      </c>
      <c r="M114" s="3">
        <f t="shared" si="13"/>
        <v>113</v>
      </c>
      <c r="N114" s="3">
        <f t="shared" si="14"/>
        <v>64410</v>
      </c>
    </row>
    <row r="115" spans="1:14">
      <c r="A115">
        <v>621</v>
      </c>
      <c r="B115" t="s">
        <v>78</v>
      </c>
      <c r="C115" s="3">
        <v>7995</v>
      </c>
      <c r="D115" s="3">
        <v>0</v>
      </c>
      <c r="E115" s="3">
        <v>13175</v>
      </c>
      <c r="F115" s="3">
        <v>92</v>
      </c>
      <c r="G115" s="3">
        <v>0</v>
      </c>
      <c r="H115" s="3">
        <v>101</v>
      </c>
      <c r="I115" s="3">
        <v>64</v>
      </c>
      <c r="J115" s="3"/>
      <c r="K115" s="3">
        <f t="shared" si="12"/>
        <v>165</v>
      </c>
      <c r="L115" s="3">
        <v>54</v>
      </c>
      <c r="M115" s="3">
        <f t="shared" si="13"/>
        <v>219</v>
      </c>
      <c r="N115" s="3">
        <f t="shared" si="14"/>
        <v>124830</v>
      </c>
    </row>
    <row r="116" spans="1:14">
      <c r="A116">
        <v>622</v>
      </c>
      <c r="B116" t="s">
        <v>375</v>
      </c>
      <c r="C116" s="3">
        <v>3980</v>
      </c>
      <c r="D116" s="3">
        <v>0</v>
      </c>
      <c r="E116" s="3">
        <v>5212</v>
      </c>
      <c r="F116" s="3">
        <v>52</v>
      </c>
      <c r="G116" s="3">
        <v>0</v>
      </c>
      <c r="H116" s="3">
        <v>10</v>
      </c>
      <c r="I116" s="3">
        <v>2</v>
      </c>
      <c r="J116" s="3"/>
      <c r="K116" s="3">
        <f t="shared" si="12"/>
        <v>12</v>
      </c>
      <c r="L116" s="3">
        <v>13</v>
      </c>
      <c r="M116" s="3">
        <f t="shared" si="13"/>
        <v>25</v>
      </c>
      <c r="N116" s="3">
        <f t="shared" si="14"/>
        <v>14250</v>
      </c>
    </row>
    <row r="117" spans="1:14">
      <c r="A117">
        <v>623</v>
      </c>
      <c r="B117" t="s">
        <v>79</v>
      </c>
      <c r="C117" s="3">
        <v>9184</v>
      </c>
      <c r="D117" s="3">
        <v>5925</v>
      </c>
      <c r="E117" s="3">
        <v>14061</v>
      </c>
      <c r="F117" s="3">
        <v>94</v>
      </c>
      <c r="G117" s="3">
        <v>841</v>
      </c>
      <c r="H117" s="3">
        <v>118</v>
      </c>
      <c r="I117" s="3">
        <v>57</v>
      </c>
      <c r="J117" s="3"/>
      <c r="K117" s="3">
        <f t="shared" si="12"/>
        <v>175</v>
      </c>
      <c r="L117" s="3">
        <v>12</v>
      </c>
      <c r="M117" s="3">
        <f t="shared" si="13"/>
        <v>187</v>
      </c>
      <c r="N117" s="3">
        <f t="shared" si="14"/>
        <v>106590</v>
      </c>
    </row>
    <row r="118" spans="1:14">
      <c r="A118">
        <v>624</v>
      </c>
      <c r="B118" t="s">
        <v>376</v>
      </c>
      <c r="C118" s="3">
        <v>10525</v>
      </c>
      <c r="D118" s="3">
        <v>8208</v>
      </c>
      <c r="E118" s="3">
        <v>14563</v>
      </c>
      <c r="F118" s="3">
        <v>111</v>
      </c>
      <c r="G118" s="3">
        <v>787</v>
      </c>
      <c r="H118" s="3">
        <v>160</v>
      </c>
      <c r="I118" s="3">
        <v>78</v>
      </c>
      <c r="J118" s="3"/>
      <c r="K118" s="3">
        <f t="shared" si="12"/>
        <v>238</v>
      </c>
      <c r="L118" s="3">
        <v>-4</v>
      </c>
      <c r="M118" s="3">
        <f t="shared" si="13"/>
        <v>234</v>
      </c>
      <c r="N118" s="3">
        <f t="shared" si="14"/>
        <v>133380</v>
      </c>
    </row>
    <row r="119" spans="1:14">
      <c r="A119">
        <v>625</v>
      </c>
      <c r="B119" t="s">
        <v>80</v>
      </c>
      <c r="C119" s="3">
        <v>9858</v>
      </c>
      <c r="D119" s="3">
        <v>8995</v>
      </c>
      <c r="E119" s="3">
        <v>15077</v>
      </c>
      <c r="F119" s="3">
        <v>138</v>
      </c>
      <c r="G119" s="3">
        <v>76</v>
      </c>
      <c r="H119" s="3">
        <v>140</v>
      </c>
      <c r="I119" s="3">
        <v>66</v>
      </c>
      <c r="J119" s="3"/>
      <c r="K119" s="3">
        <f t="shared" si="12"/>
        <v>206</v>
      </c>
      <c r="L119" s="3">
        <v>2</v>
      </c>
      <c r="M119" s="3">
        <f t="shared" si="13"/>
        <v>208</v>
      </c>
      <c r="N119" s="3">
        <f t="shared" si="14"/>
        <v>118560</v>
      </c>
    </row>
    <row r="120" spans="1:14">
      <c r="A120">
        <v>626</v>
      </c>
      <c r="B120" t="s">
        <v>81</v>
      </c>
      <c r="C120" s="3">
        <v>10710</v>
      </c>
      <c r="D120" s="3">
        <v>8396</v>
      </c>
      <c r="E120" s="3">
        <v>14176</v>
      </c>
      <c r="F120" s="3">
        <v>211</v>
      </c>
      <c r="G120" s="3">
        <v>75</v>
      </c>
      <c r="H120" s="3">
        <v>151</v>
      </c>
      <c r="I120" s="3">
        <v>39</v>
      </c>
      <c r="J120" s="3"/>
      <c r="K120" s="3">
        <f t="shared" si="12"/>
        <v>190</v>
      </c>
      <c r="L120" s="3">
        <v>55</v>
      </c>
      <c r="M120" s="3">
        <f t="shared" si="13"/>
        <v>245</v>
      </c>
      <c r="N120" s="3">
        <f t="shared" si="14"/>
        <v>139650</v>
      </c>
    </row>
    <row r="121" spans="1:14">
      <c r="A121">
        <v>627</v>
      </c>
      <c r="B121" t="s">
        <v>377</v>
      </c>
      <c r="C121" s="3">
        <v>11180</v>
      </c>
      <c r="D121" s="3">
        <v>8080</v>
      </c>
      <c r="E121" s="3">
        <v>14704</v>
      </c>
      <c r="F121" s="3">
        <v>267</v>
      </c>
      <c r="G121" s="3">
        <v>102</v>
      </c>
      <c r="H121" s="3">
        <v>139</v>
      </c>
      <c r="I121" s="3">
        <v>46</v>
      </c>
      <c r="J121" s="3"/>
      <c r="K121" s="3">
        <f t="shared" si="12"/>
        <v>185</v>
      </c>
      <c r="L121" s="3">
        <v>5</v>
      </c>
      <c r="M121" s="3">
        <f t="shared" si="13"/>
        <v>190</v>
      </c>
      <c r="N121" s="3">
        <f t="shared" si="14"/>
        <v>108300</v>
      </c>
    </row>
    <row r="122" spans="1:14">
      <c r="A122">
        <v>628</v>
      </c>
      <c r="B122" t="s">
        <v>82</v>
      </c>
      <c r="C122" s="3">
        <v>7877</v>
      </c>
      <c r="D122" s="3">
        <v>6639</v>
      </c>
      <c r="E122" s="3">
        <v>11340</v>
      </c>
      <c r="F122" s="3">
        <v>111</v>
      </c>
      <c r="G122" s="3">
        <v>23</v>
      </c>
      <c r="H122" s="3">
        <v>77</v>
      </c>
      <c r="I122" s="3">
        <v>52</v>
      </c>
      <c r="J122" s="3"/>
      <c r="K122" s="3">
        <f t="shared" si="12"/>
        <v>129</v>
      </c>
      <c r="L122" s="3">
        <v>9</v>
      </c>
      <c r="M122" s="3">
        <f t="shared" si="13"/>
        <v>138</v>
      </c>
      <c r="N122" s="3">
        <f t="shared" si="14"/>
        <v>78660</v>
      </c>
    </row>
    <row r="123" spans="1:14">
      <c r="A123">
        <v>631</v>
      </c>
      <c r="B123" t="s">
        <v>83</v>
      </c>
      <c r="C123" s="3">
        <v>5173</v>
      </c>
      <c r="D123" s="3">
        <v>721</v>
      </c>
      <c r="E123" s="3">
        <v>9033</v>
      </c>
      <c r="F123" s="3">
        <v>48</v>
      </c>
      <c r="G123" s="3">
        <v>423</v>
      </c>
      <c r="H123" s="3">
        <v>111</v>
      </c>
      <c r="I123" s="3">
        <v>42</v>
      </c>
      <c r="J123" s="3"/>
      <c r="K123" s="3">
        <f t="shared" si="12"/>
        <v>153</v>
      </c>
      <c r="L123" s="3">
        <v>3</v>
      </c>
      <c r="M123" s="3">
        <f t="shared" si="13"/>
        <v>156</v>
      </c>
      <c r="N123" s="3">
        <f t="shared" si="14"/>
        <v>88920</v>
      </c>
    </row>
    <row r="124" spans="1:14">
      <c r="A124">
        <v>632</v>
      </c>
      <c r="B124" t="s">
        <v>84</v>
      </c>
      <c r="C124" s="3">
        <v>3195</v>
      </c>
      <c r="D124" s="3">
        <v>0</v>
      </c>
      <c r="E124" s="3">
        <v>6041</v>
      </c>
      <c r="F124" s="3">
        <v>64</v>
      </c>
      <c r="G124" s="3">
        <v>0</v>
      </c>
      <c r="H124" s="3">
        <v>67</v>
      </c>
      <c r="I124" s="3">
        <v>31</v>
      </c>
      <c r="J124" s="3"/>
      <c r="K124" s="3">
        <f t="shared" si="12"/>
        <v>98</v>
      </c>
      <c r="L124" s="3">
        <v>8</v>
      </c>
      <c r="M124" s="3">
        <f t="shared" si="13"/>
        <v>106</v>
      </c>
      <c r="N124" s="3">
        <f t="shared" si="14"/>
        <v>60420</v>
      </c>
    </row>
    <row r="125" spans="1:14">
      <c r="A125">
        <v>633</v>
      </c>
      <c r="B125" t="s">
        <v>85</v>
      </c>
      <c r="C125" s="3">
        <v>6560</v>
      </c>
      <c r="D125" s="3">
        <v>291</v>
      </c>
      <c r="E125" s="3">
        <v>11680</v>
      </c>
      <c r="F125" s="3">
        <v>83</v>
      </c>
      <c r="G125" s="3">
        <v>0</v>
      </c>
      <c r="H125" s="3">
        <v>29</v>
      </c>
      <c r="I125" s="3">
        <v>9</v>
      </c>
      <c r="J125" s="3"/>
      <c r="K125" s="3">
        <f t="shared" si="12"/>
        <v>38</v>
      </c>
      <c r="L125" s="3">
        <v>95</v>
      </c>
      <c r="M125" s="3">
        <f t="shared" si="13"/>
        <v>133</v>
      </c>
      <c r="N125" s="3">
        <f t="shared" si="14"/>
        <v>75810</v>
      </c>
    </row>
    <row r="126" spans="1:14" s="4" customFormat="1">
      <c r="A126" s="4">
        <v>6</v>
      </c>
      <c r="B126" s="4" t="s">
        <v>86</v>
      </c>
      <c r="C126" s="6">
        <v>189800</v>
      </c>
      <c r="D126" s="6">
        <v>109678</v>
      </c>
      <c r="E126" s="6">
        <v>273631</v>
      </c>
      <c r="F126" s="6">
        <v>2737</v>
      </c>
      <c r="G126" s="6">
        <v>6390</v>
      </c>
      <c r="H126" s="6">
        <v>2387</v>
      </c>
      <c r="I126" s="6">
        <v>1116</v>
      </c>
      <c r="J126" s="6"/>
      <c r="K126" s="6">
        <f t="shared" si="12"/>
        <v>3503</v>
      </c>
      <c r="L126" s="6">
        <v>670</v>
      </c>
      <c r="M126" s="6">
        <f t="shared" si="13"/>
        <v>4173</v>
      </c>
      <c r="N126" s="6"/>
    </row>
    <row r="127" spans="1:14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>
        <v>701</v>
      </c>
      <c r="B128" t="s">
        <v>87</v>
      </c>
      <c r="C128" s="3">
        <v>10742</v>
      </c>
      <c r="D128" s="3">
        <v>9634</v>
      </c>
      <c r="E128" s="3">
        <v>15425</v>
      </c>
      <c r="F128" s="3">
        <v>79</v>
      </c>
      <c r="G128" s="3">
        <v>47</v>
      </c>
      <c r="H128" s="3">
        <v>105</v>
      </c>
      <c r="I128" s="3">
        <v>100</v>
      </c>
      <c r="J128" s="3"/>
      <c r="K128" s="3">
        <f t="shared" ref="K128:K142" si="15">H128+I128</f>
        <v>205</v>
      </c>
      <c r="L128" s="3">
        <v>-1</v>
      </c>
      <c r="M128" s="3">
        <f t="shared" ref="M128:M142" si="16">K128+L128</f>
        <v>204</v>
      </c>
      <c r="N128" s="3">
        <f t="shared" ref="N128:N141" si="17">IF(M128&lt;15,15*$O$4,M128*$O$4)</f>
        <v>116280</v>
      </c>
    </row>
    <row r="129" spans="1:14">
      <c r="A129">
        <v>702</v>
      </c>
      <c r="B129" t="s">
        <v>88</v>
      </c>
      <c r="C129" s="3">
        <v>4890</v>
      </c>
      <c r="D129" s="3">
        <v>4211</v>
      </c>
      <c r="E129" s="3">
        <v>6842</v>
      </c>
      <c r="F129" s="3">
        <v>106</v>
      </c>
      <c r="G129" s="3">
        <v>36</v>
      </c>
      <c r="H129" s="3">
        <v>63</v>
      </c>
      <c r="I129" s="3">
        <v>38</v>
      </c>
      <c r="J129" s="3"/>
      <c r="K129" s="3">
        <f t="shared" si="15"/>
        <v>101</v>
      </c>
      <c r="L129" s="3">
        <v>0</v>
      </c>
      <c r="M129" s="3">
        <f t="shared" si="16"/>
        <v>101</v>
      </c>
      <c r="N129" s="3">
        <f t="shared" si="17"/>
        <v>57570</v>
      </c>
    </row>
    <row r="130" spans="1:14">
      <c r="A130">
        <v>704</v>
      </c>
      <c r="B130" t="s">
        <v>378</v>
      </c>
      <c r="C130" s="3">
        <v>19838</v>
      </c>
      <c r="D130" s="3">
        <v>15037</v>
      </c>
      <c r="E130" s="3">
        <v>21964</v>
      </c>
      <c r="F130" s="3">
        <v>298</v>
      </c>
      <c r="G130" s="3">
        <v>64</v>
      </c>
      <c r="H130" s="3">
        <v>139</v>
      </c>
      <c r="I130" s="3">
        <v>131</v>
      </c>
      <c r="J130" s="3"/>
      <c r="K130" s="3">
        <f t="shared" si="15"/>
        <v>270</v>
      </c>
      <c r="L130" s="3">
        <v>51</v>
      </c>
      <c r="M130" s="3">
        <f t="shared" si="16"/>
        <v>321</v>
      </c>
      <c r="N130" s="3">
        <f t="shared" si="17"/>
        <v>182970</v>
      </c>
    </row>
    <row r="131" spans="1:14">
      <c r="A131">
        <v>706</v>
      </c>
      <c r="B131" t="s">
        <v>89</v>
      </c>
      <c r="C131" s="3">
        <v>22108</v>
      </c>
      <c r="D131" s="3">
        <v>17237</v>
      </c>
      <c r="E131" s="3">
        <v>28410</v>
      </c>
      <c r="F131" s="3">
        <v>396</v>
      </c>
      <c r="G131" s="3">
        <v>122</v>
      </c>
      <c r="H131" s="3">
        <v>285</v>
      </c>
      <c r="I131" s="3">
        <v>216</v>
      </c>
      <c r="J131" s="3"/>
      <c r="K131" s="3">
        <f t="shared" si="15"/>
        <v>501</v>
      </c>
      <c r="L131" s="3">
        <v>77</v>
      </c>
      <c r="M131" s="3">
        <f t="shared" si="16"/>
        <v>578</v>
      </c>
      <c r="N131" s="3">
        <f t="shared" si="17"/>
        <v>329460</v>
      </c>
    </row>
    <row r="132" spans="1:14">
      <c r="A132">
        <v>709</v>
      </c>
      <c r="B132" t="s">
        <v>90</v>
      </c>
      <c r="C132" s="3">
        <v>26260</v>
      </c>
      <c r="D132" s="3">
        <v>21987</v>
      </c>
      <c r="E132" s="3">
        <v>37795</v>
      </c>
      <c r="F132" s="3">
        <v>271</v>
      </c>
      <c r="G132" s="3">
        <v>349</v>
      </c>
      <c r="H132" s="3">
        <v>523</v>
      </c>
      <c r="I132" s="3">
        <v>315</v>
      </c>
      <c r="J132" s="3"/>
      <c r="K132" s="3">
        <f t="shared" si="15"/>
        <v>838</v>
      </c>
      <c r="L132" s="3">
        <v>13</v>
      </c>
      <c r="M132" s="3">
        <f t="shared" si="16"/>
        <v>851</v>
      </c>
      <c r="N132" s="3">
        <f t="shared" si="17"/>
        <v>485070</v>
      </c>
    </row>
    <row r="133" spans="1:14">
      <c r="A133">
        <v>711</v>
      </c>
      <c r="B133" t="s">
        <v>91</v>
      </c>
      <c r="C133" s="3">
        <v>3925</v>
      </c>
      <c r="D133" s="3">
        <v>3436</v>
      </c>
      <c r="E133" s="3">
        <v>5299</v>
      </c>
      <c r="F133" s="3">
        <v>97</v>
      </c>
      <c r="G133" s="3">
        <v>12</v>
      </c>
      <c r="H133" s="3">
        <v>32</v>
      </c>
      <c r="I133" s="3">
        <v>27</v>
      </c>
      <c r="J133" s="3"/>
      <c r="K133" s="3">
        <f t="shared" si="15"/>
        <v>59</v>
      </c>
      <c r="L133" s="3">
        <v>0</v>
      </c>
      <c r="M133" s="3">
        <f t="shared" si="16"/>
        <v>59</v>
      </c>
      <c r="N133" s="3">
        <f t="shared" si="17"/>
        <v>33630</v>
      </c>
    </row>
    <row r="134" spans="1:14">
      <c r="A134">
        <v>713</v>
      </c>
      <c r="B134" t="s">
        <v>92</v>
      </c>
      <c r="C134" s="3">
        <v>5179</v>
      </c>
      <c r="D134" s="3">
        <v>4272</v>
      </c>
      <c r="E134" s="3">
        <v>8953</v>
      </c>
      <c r="F134" s="3">
        <v>139</v>
      </c>
      <c r="G134" s="3">
        <v>29</v>
      </c>
      <c r="H134" s="3">
        <v>61</v>
      </c>
      <c r="I134" s="3">
        <v>21</v>
      </c>
      <c r="J134" s="3"/>
      <c r="K134" s="3">
        <f t="shared" si="15"/>
        <v>82</v>
      </c>
      <c r="L134" s="3">
        <v>0</v>
      </c>
      <c r="M134" s="3">
        <f t="shared" si="16"/>
        <v>82</v>
      </c>
      <c r="N134" s="3">
        <f t="shared" si="17"/>
        <v>46740</v>
      </c>
    </row>
    <row r="135" spans="1:14">
      <c r="A135">
        <v>714</v>
      </c>
      <c r="B135" t="s">
        <v>93</v>
      </c>
      <c r="C135" s="3">
        <v>2170</v>
      </c>
      <c r="D135" s="3">
        <v>1803</v>
      </c>
      <c r="E135" s="3">
        <v>3379</v>
      </c>
      <c r="F135" s="3">
        <v>22</v>
      </c>
      <c r="G135" s="3">
        <v>9</v>
      </c>
      <c r="H135" s="3">
        <v>23</v>
      </c>
      <c r="I135" s="3">
        <v>13</v>
      </c>
      <c r="J135" s="3"/>
      <c r="K135" s="3">
        <f t="shared" si="15"/>
        <v>36</v>
      </c>
      <c r="L135" s="3">
        <v>13</v>
      </c>
      <c r="M135" s="3">
        <f t="shared" si="16"/>
        <v>49</v>
      </c>
      <c r="N135" s="3">
        <f t="shared" si="17"/>
        <v>27930</v>
      </c>
    </row>
    <row r="136" spans="1:14">
      <c r="A136">
        <v>716</v>
      </c>
      <c r="B136" t="s">
        <v>94</v>
      </c>
      <c r="C136" s="3">
        <v>5344</v>
      </c>
      <c r="D136" s="3">
        <v>4068</v>
      </c>
      <c r="E136" s="3">
        <v>8170</v>
      </c>
      <c r="F136" s="3">
        <v>146</v>
      </c>
      <c r="G136" s="3">
        <v>81</v>
      </c>
      <c r="H136" s="3">
        <v>86</v>
      </c>
      <c r="I136" s="3">
        <v>28</v>
      </c>
      <c r="J136" s="3"/>
      <c r="K136" s="3">
        <f t="shared" si="15"/>
        <v>114</v>
      </c>
      <c r="L136" s="3">
        <v>1</v>
      </c>
      <c r="M136" s="3">
        <f t="shared" si="16"/>
        <v>115</v>
      </c>
      <c r="N136" s="3">
        <f t="shared" si="17"/>
        <v>65550</v>
      </c>
    </row>
    <row r="137" spans="1:14">
      <c r="A137">
        <v>719</v>
      </c>
      <c r="B137" t="s">
        <v>95</v>
      </c>
      <c r="C137" s="3">
        <v>3467</v>
      </c>
      <c r="D137" s="3">
        <v>2599</v>
      </c>
      <c r="E137" s="3">
        <v>5501</v>
      </c>
      <c r="F137" s="3">
        <v>101</v>
      </c>
      <c r="G137" s="3">
        <v>53</v>
      </c>
      <c r="H137" s="3">
        <v>31</v>
      </c>
      <c r="I137" s="3">
        <v>7</v>
      </c>
      <c r="J137" s="3"/>
      <c r="K137" s="3">
        <f t="shared" si="15"/>
        <v>38</v>
      </c>
      <c r="L137" s="3">
        <v>22</v>
      </c>
      <c r="M137" s="3">
        <f t="shared" si="16"/>
        <v>60</v>
      </c>
      <c r="N137" s="3">
        <f t="shared" si="17"/>
        <v>34200</v>
      </c>
    </row>
    <row r="138" spans="1:14">
      <c r="A138">
        <v>720</v>
      </c>
      <c r="B138" t="s">
        <v>96</v>
      </c>
      <c r="C138" s="3">
        <v>6143</v>
      </c>
      <c r="D138" s="3">
        <v>5909</v>
      </c>
      <c r="E138" s="3">
        <v>8699</v>
      </c>
      <c r="F138" s="3">
        <v>102</v>
      </c>
      <c r="G138" s="3">
        <v>73</v>
      </c>
      <c r="H138" s="3">
        <v>39</v>
      </c>
      <c r="I138" s="3">
        <v>23</v>
      </c>
      <c r="J138" s="3"/>
      <c r="K138" s="3">
        <f t="shared" si="15"/>
        <v>62</v>
      </c>
      <c r="L138" s="3">
        <v>21</v>
      </c>
      <c r="M138" s="3">
        <f t="shared" si="16"/>
        <v>83</v>
      </c>
      <c r="N138" s="3">
        <f t="shared" si="17"/>
        <v>47310</v>
      </c>
    </row>
    <row r="139" spans="1:14">
      <c r="A139">
        <v>722</v>
      </c>
      <c r="B139" t="s">
        <v>379</v>
      </c>
      <c r="C139" s="3">
        <v>12146</v>
      </c>
      <c r="D139" s="3">
        <v>10029</v>
      </c>
      <c r="E139" s="3">
        <v>16277</v>
      </c>
      <c r="F139" s="3">
        <v>145</v>
      </c>
      <c r="G139" s="3">
        <v>92</v>
      </c>
      <c r="H139" s="3">
        <v>145</v>
      </c>
      <c r="I139" s="3">
        <v>105</v>
      </c>
      <c r="J139" s="3"/>
      <c r="K139" s="3">
        <f t="shared" si="15"/>
        <v>250</v>
      </c>
      <c r="L139" s="3">
        <v>7</v>
      </c>
      <c r="M139" s="3">
        <f t="shared" si="16"/>
        <v>257</v>
      </c>
      <c r="N139" s="3">
        <f t="shared" si="17"/>
        <v>146490</v>
      </c>
    </row>
    <row r="140" spans="1:14">
      <c r="A140">
        <v>723</v>
      </c>
      <c r="B140" t="s">
        <v>380</v>
      </c>
      <c r="C140" s="3">
        <v>6359</v>
      </c>
      <c r="D140" s="3">
        <v>4822</v>
      </c>
      <c r="E140" s="3">
        <v>8817</v>
      </c>
      <c r="F140" s="3">
        <v>30</v>
      </c>
      <c r="G140" s="3">
        <v>31</v>
      </c>
      <c r="H140" s="3">
        <v>88</v>
      </c>
      <c r="I140" s="3">
        <v>60</v>
      </c>
      <c r="J140" s="3"/>
      <c r="K140" s="3">
        <f t="shared" si="15"/>
        <v>148</v>
      </c>
      <c r="L140" s="3">
        <v>2</v>
      </c>
      <c r="M140" s="3">
        <f t="shared" si="16"/>
        <v>150</v>
      </c>
      <c r="N140" s="3">
        <f t="shared" si="17"/>
        <v>85500</v>
      </c>
    </row>
    <row r="141" spans="1:14">
      <c r="A141">
        <v>728</v>
      </c>
      <c r="B141" t="s">
        <v>97</v>
      </c>
      <c r="C141" s="3">
        <v>2605</v>
      </c>
      <c r="D141" s="3">
        <v>1355</v>
      </c>
      <c r="E141" s="3">
        <v>3535</v>
      </c>
      <c r="F141" s="3">
        <v>20</v>
      </c>
      <c r="G141" s="3">
        <v>5</v>
      </c>
      <c r="H141" s="3">
        <v>3</v>
      </c>
      <c r="I141" s="3">
        <v>1</v>
      </c>
      <c r="J141" s="3"/>
      <c r="K141" s="3">
        <f t="shared" si="15"/>
        <v>4</v>
      </c>
      <c r="L141" s="3">
        <v>7</v>
      </c>
      <c r="M141" s="3">
        <f t="shared" si="16"/>
        <v>11</v>
      </c>
      <c r="N141" s="3">
        <f t="shared" si="17"/>
        <v>8550</v>
      </c>
    </row>
    <row r="142" spans="1:14" s="4" customFormat="1">
      <c r="A142" s="4">
        <v>7</v>
      </c>
      <c r="B142" s="4" t="s">
        <v>98</v>
      </c>
      <c r="C142" s="6">
        <v>131176</v>
      </c>
      <c r="D142" s="6">
        <v>106399</v>
      </c>
      <c r="E142" s="6">
        <v>179066</v>
      </c>
      <c r="F142" s="6">
        <v>1952</v>
      </c>
      <c r="G142" s="6">
        <v>1003</v>
      </c>
      <c r="H142" s="6">
        <v>1623</v>
      </c>
      <c r="I142" s="6">
        <v>1085</v>
      </c>
      <c r="J142" s="6"/>
      <c r="K142" s="6">
        <f t="shared" si="15"/>
        <v>2708</v>
      </c>
      <c r="L142" s="6">
        <v>213</v>
      </c>
      <c r="M142" s="6">
        <f t="shared" si="16"/>
        <v>2921</v>
      </c>
      <c r="N142" s="6"/>
    </row>
    <row r="143" spans="1:14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>
        <v>805</v>
      </c>
      <c r="B144" t="s">
        <v>99</v>
      </c>
      <c r="C144" s="3">
        <v>17405</v>
      </c>
      <c r="D144" s="3">
        <v>15020</v>
      </c>
      <c r="E144" s="3">
        <v>22416</v>
      </c>
      <c r="F144" s="3">
        <v>200</v>
      </c>
      <c r="G144" s="3">
        <v>55</v>
      </c>
      <c r="H144" s="3">
        <v>194</v>
      </c>
      <c r="I144" s="3">
        <v>168</v>
      </c>
      <c r="J144" s="3"/>
      <c r="K144" s="3">
        <f t="shared" ref="K144:K162" si="18">H144+I144</f>
        <v>362</v>
      </c>
      <c r="L144" s="3">
        <v>0</v>
      </c>
      <c r="M144" s="3">
        <f t="shared" ref="M144:M162" si="19">K144+L144</f>
        <v>362</v>
      </c>
      <c r="N144" s="3">
        <f t="shared" ref="N144:N161" si="20">IF(M144&lt;15,15*$O$4,M144*$O$4)</f>
        <v>206340</v>
      </c>
    </row>
    <row r="145" spans="1:14">
      <c r="A145">
        <v>806</v>
      </c>
      <c r="B145" t="s">
        <v>100</v>
      </c>
      <c r="C145" s="3">
        <v>23477</v>
      </c>
      <c r="D145" s="3">
        <v>20471</v>
      </c>
      <c r="E145" s="3">
        <v>32215</v>
      </c>
      <c r="F145" s="3">
        <v>262</v>
      </c>
      <c r="G145" s="3">
        <v>139</v>
      </c>
      <c r="H145" s="3">
        <v>348</v>
      </c>
      <c r="I145" s="3">
        <v>204</v>
      </c>
      <c r="J145" s="3"/>
      <c r="K145" s="3">
        <f t="shared" si="18"/>
        <v>552</v>
      </c>
      <c r="L145" s="3">
        <v>7</v>
      </c>
      <c r="M145" s="3">
        <f t="shared" si="19"/>
        <v>559</v>
      </c>
      <c r="N145" s="3">
        <f t="shared" si="20"/>
        <v>318630</v>
      </c>
    </row>
    <row r="146" spans="1:14">
      <c r="A146">
        <v>807</v>
      </c>
      <c r="B146" t="s">
        <v>101</v>
      </c>
      <c r="C146" s="3">
        <v>8929</v>
      </c>
      <c r="D146" s="3">
        <v>5311</v>
      </c>
      <c r="E146" s="3">
        <v>13500</v>
      </c>
      <c r="F146" s="3">
        <v>89</v>
      </c>
      <c r="G146" s="3">
        <v>34</v>
      </c>
      <c r="H146" s="3">
        <v>72</v>
      </c>
      <c r="I146" s="3">
        <v>94</v>
      </c>
      <c r="J146" s="3"/>
      <c r="K146" s="3">
        <f t="shared" si="18"/>
        <v>166</v>
      </c>
      <c r="L146" s="3">
        <v>13</v>
      </c>
      <c r="M146" s="3">
        <f t="shared" si="19"/>
        <v>179</v>
      </c>
      <c r="N146" s="3">
        <f t="shared" si="20"/>
        <v>102030</v>
      </c>
    </row>
    <row r="147" spans="1:14">
      <c r="A147">
        <v>811</v>
      </c>
      <c r="B147" t="s">
        <v>102</v>
      </c>
      <c r="C147" s="3">
        <v>1656</v>
      </c>
      <c r="D147" s="3">
        <v>1251</v>
      </c>
      <c r="E147" s="3">
        <v>2441</v>
      </c>
      <c r="F147" s="3">
        <v>12</v>
      </c>
      <c r="G147" s="3">
        <v>29</v>
      </c>
      <c r="H147" s="3">
        <v>9</v>
      </c>
      <c r="I147" s="3">
        <v>14</v>
      </c>
      <c r="J147" s="3"/>
      <c r="K147" s="3">
        <f t="shared" si="18"/>
        <v>23</v>
      </c>
      <c r="L147" s="3">
        <v>0</v>
      </c>
      <c r="M147" s="3">
        <f t="shared" si="19"/>
        <v>23</v>
      </c>
      <c r="N147" s="3">
        <f t="shared" si="20"/>
        <v>13110</v>
      </c>
    </row>
    <row r="148" spans="1:14">
      <c r="A148">
        <v>814</v>
      </c>
      <c r="B148" t="s">
        <v>103</v>
      </c>
      <c r="C148" s="3">
        <v>9585</v>
      </c>
      <c r="D148" s="3">
        <v>6836</v>
      </c>
      <c r="E148" s="3">
        <v>14000</v>
      </c>
      <c r="F148" s="3">
        <v>113</v>
      </c>
      <c r="G148" s="3">
        <v>37</v>
      </c>
      <c r="H148" s="3">
        <v>6</v>
      </c>
      <c r="I148" s="3">
        <v>2</v>
      </c>
      <c r="J148" s="3"/>
      <c r="K148" s="3">
        <f t="shared" si="18"/>
        <v>8</v>
      </c>
      <c r="L148" s="3">
        <v>40</v>
      </c>
      <c r="M148" s="3">
        <f t="shared" si="19"/>
        <v>48</v>
      </c>
      <c r="N148" s="3">
        <f t="shared" si="20"/>
        <v>27360</v>
      </c>
    </row>
    <row r="149" spans="1:14">
      <c r="A149">
        <v>815</v>
      </c>
      <c r="B149" t="s">
        <v>381</v>
      </c>
      <c r="C149" s="3">
        <v>12538</v>
      </c>
      <c r="D149" s="3">
        <v>8867</v>
      </c>
      <c r="E149" s="3">
        <v>15176</v>
      </c>
      <c r="F149" s="3">
        <v>99</v>
      </c>
      <c r="G149" s="3">
        <v>68</v>
      </c>
      <c r="H149" s="3">
        <v>136</v>
      </c>
      <c r="I149" s="3">
        <v>86</v>
      </c>
      <c r="J149" s="3"/>
      <c r="K149" s="3">
        <f t="shared" si="18"/>
        <v>222</v>
      </c>
      <c r="L149" s="3">
        <v>3</v>
      </c>
      <c r="M149" s="3">
        <f t="shared" si="19"/>
        <v>225</v>
      </c>
      <c r="N149" s="3">
        <f t="shared" si="20"/>
        <v>128250</v>
      </c>
    </row>
    <row r="150" spans="1:14">
      <c r="A150">
        <v>817</v>
      </c>
      <c r="B150" t="s">
        <v>104</v>
      </c>
      <c r="C150" s="3">
        <v>4643</v>
      </c>
      <c r="D150" s="3">
        <v>713</v>
      </c>
      <c r="E150" s="3">
        <v>7147</v>
      </c>
      <c r="F150" s="3">
        <v>70</v>
      </c>
      <c r="G150" s="3">
        <v>17</v>
      </c>
      <c r="H150" s="3">
        <v>56</v>
      </c>
      <c r="I150" s="3">
        <v>1</v>
      </c>
      <c r="J150" s="3"/>
      <c r="K150" s="3">
        <f t="shared" si="18"/>
        <v>57</v>
      </c>
      <c r="L150" s="3">
        <v>2</v>
      </c>
      <c r="M150" s="3">
        <f t="shared" si="19"/>
        <v>59</v>
      </c>
      <c r="N150" s="3">
        <f t="shared" si="20"/>
        <v>33630</v>
      </c>
    </row>
    <row r="151" spans="1:14">
      <c r="A151">
        <v>819</v>
      </c>
      <c r="B151" t="s">
        <v>105</v>
      </c>
      <c r="C151" s="3">
        <v>4668</v>
      </c>
      <c r="D151" s="3">
        <v>3719</v>
      </c>
      <c r="E151" s="3">
        <v>7142</v>
      </c>
      <c r="F151" s="3">
        <v>26</v>
      </c>
      <c r="G151" s="3">
        <v>20</v>
      </c>
      <c r="H151" s="3">
        <v>65</v>
      </c>
      <c r="I151" s="3">
        <v>46</v>
      </c>
      <c r="J151" s="3"/>
      <c r="K151" s="3">
        <f t="shared" si="18"/>
        <v>111</v>
      </c>
      <c r="L151" s="3">
        <v>0</v>
      </c>
      <c r="M151" s="3">
        <f t="shared" si="19"/>
        <v>111</v>
      </c>
      <c r="N151" s="3">
        <f t="shared" si="20"/>
        <v>63270</v>
      </c>
    </row>
    <row r="152" spans="1:14">
      <c r="A152">
        <v>821</v>
      </c>
      <c r="B152" t="s">
        <v>382</v>
      </c>
      <c r="C152" s="3">
        <v>4731</v>
      </c>
      <c r="D152" s="3">
        <v>3046</v>
      </c>
      <c r="E152" s="3">
        <v>6963</v>
      </c>
      <c r="F152" s="3">
        <v>124</v>
      </c>
      <c r="G152" s="3">
        <v>63</v>
      </c>
      <c r="H152" s="3">
        <v>24</v>
      </c>
      <c r="I152" s="3">
        <v>13</v>
      </c>
      <c r="J152" s="3"/>
      <c r="K152" s="3">
        <f t="shared" si="18"/>
        <v>37</v>
      </c>
      <c r="L152" s="3">
        <v>44</v>
      </c>
      <c r="M152" s="3">
        <f t="shared" si="19"/>
        <v>81</v>
      </c>
      <c r="N152" s="3">
        <f t="shared" si="20"/>
        <v>46170</v>
      </c>
    </row>
    <row r="153" spans="1:14">
      <c r="A153">
        <v>822</v>
      </c>
      <c r="B153" t="s">
        <v>106</v>
      </c>
      <c r="C153" s="3">
        <v>3500</v>
      </c>
      <c r="D153" s="3">
        <v>2258</v>
      </c>
      <c r="E153" s="3">
        <v>5476</v>
      </c>
      <c r="F153" s="3">
        <v>29</v>
      </c>
      <c r="G153" s="3">
        <v>25</v>
      </c>
      <c r="H153" s="3">
        <v>30</v>
      </c>
      <c r="I153" s="3">
        <v>7</v>
      </c>
      <c r="J153" s="3"/>
      <c r="K153" s="3">
        <f t="shared" si="18"/>
        <v>37</v>
      </c>
      <c r="L153" s="3">
        <v>2</v>
      </c>
      <c r="M153" s="3">
        <f t="shared" si="19"/>
        <v>39</v>
      </c>
      <c r="N153" s="3">
        <f t="shared" si="20"/>
        <v>22230</v>
      </c>
    </row>
    <row r="154" spans="1:14">
      <c r="A154">
        <v>826</v>
      </c>
      <c r="B154" t="s">
        <v>107</v>
      </c>
      <c r="C154" s="3">
        <v>7541</v>
      </c>
      <c r="D154" s="3">
        <v>3392</v>
      </c>
      <c r="E154" s="3">
        <v>11692</v>
      </c>
      <c r="F154" s="3">
        <v>99</v>
      </c>
      <c r="G154" s="3">
        <v>371</v>
      </c>
      <c r="H154" s="3">
        <v>104</v>
      </c>
      <c r="I154" s="3">
        <v>34</v>
      </c>
      <c r="J154" s="3"/>
      <c r="K154" s="3">
        <f t="shared" si="18"/>
        <v>138</v>
      </c>
      <c r="L154" s="3">
        <v>2</v>
      </c>
      <c r="M154" s="3">
        <f t="shared" si="19"/>
        <v>140</v>
      </c>
      <c r="N154" s="3">
        <f t="shared" si="20"/>
        <v>79800</v>
      </c>
    </row>
    <row r="155" spans="1:14">
      <c r="A155">
        <v>827</v>
      </c>
      <c r="B155" t="s">
        <v>108</v>
      </c>
      <c r="C155" s="3">
        <v>3799</v>
      </c>
      <c r="D155" s="3">
        <v>3572</v>
      </c>
      <c r="E155" s="3">
        <v>7614</v>
      </c>
      <c r="F155" s="3">
        <v>88</v>
      </c>
      <c r="G155" s="3">
        <v>1644</v>
      </c>
      <c r="H155" s="3">
        <v>65</v>
      </c>
      <c r="I155" s="3">
        <v>29</v>
      </c>
      <c r="J155" s="3"/>
      <c r="K155" s="3">
        <f t="shared" si="18"/>
        <v>94</v>
      </c>
      <c r="L155" s="3">
        <v>6</v>
      </c>
      <c r="M155" s="3">
        <f t="shared" si="19"/>
        <v>100</v>
      </c>
      <c r="N155" s="3">
        <f t="shared" si="20"/>
        <v>57000</v>
      </c>
    </row>
    <row r="156" spans="1:14">
      <c r="A156">
        <v>828</v>
      </c>
      <c r="B156" t="s">
        <v>109</v>
      </c>
      <c r="C156" s="3">
        <v>3980</v>
      </c>
      <c r="D156" s="3">
        <v>3332</v>
      </c>
      <c r="E156" s="3">
        <v>6892</v>
      </c>
      <c r="F156" s="3">
        <v>29</v>
      </c>
      <c r="G156" s="3">
        <v>23</v>
      </c>
      <c r="H156" s="3">
        <v>31</v>
      </c>
      <c r="I156" s="3">
        <v>31</v>
      </c>
      <c r="J156" s="3"/>
      <c r="K156" s="3">
        <f t="shared" si="18"/>
        <v>62</v>
      </c>
      <c r="L156" s="3">
        <v>10</v>
      </c>
      <c r="M156" s="3">
        <f t="shared" si="19"/>
        <v>72</v>
      </c>
      <c r="N156" s="3">
        <f t="shared" si="20"/>
        <v>41040</v>
      </c>
    </row>
    <row r="157" spans="1:14">
      <c r="A157">
        <v>829</v>
      </c>
      <c r="B157" t="s">
        <v>110</v>
      </c>
      <c r="C157" s="3">
        <v>3610</v>
      </c>
      <c r="D157" s="3">
        <v>2570</v>
      </c>
      <c r="E157" s="3">
        <v>5557</v>
      </c>
      <c r="F157" s="3">
        <v>66</v>
      </c>
      <c r="G157" s="3">
        <v>35</v>
      </c>
      <c r="H157" s="3">
        <v>53</v>
      </c>
      <c r="I157" s="3">
        <v>19</v>
      </c>
      <c r="J157" s="3"/>
      <c r="K157" s="3">
        <f t="shared" si="18"/>
        <v>72</v>
      </c>
      <c r="L157" s="3">
        <v>0</v>
      </c>
      <c r="M157" s="3">
        <f t="shared" si="19"/>
        <v>72</v>
      </c>
      <c r="N157" s="3">
        <f t="shared" si="20"/>
        <v>41040</v>
      </c>
    </row>
    <row r="158" spans="1:14">
      <c r="A158">
        <v>830</v>
      </c>
      <c r="B158" t="s">
        <v>111</v>
      </c>
      <c r="C158" s="3">
        <v>3818</v>
      </c>
      <c r="D158" s="3">
        <v>0</v>
      </c>
      <c r="E158" s="3">
        <v>4982</v>
      </c>
      <c r="F158" s="3">
        <v>69</v>
      </c>
      <c r="G158" s="3">
        <v>0</v>
      </c>
      <c r="H158" s="3">
        <v>58</v>
      </c>
      <c r="I158" s="3">
        <v>21</v>
      </c>
      <c r="J158" s="3"/>
      <c r="K158" s="3">
        <f t="shared" si="18"/>
        <v>79</v>
      </c>
      <c r="L158" s="3">
        <v>0</v>
      </c>
      <c r="M158" s="3">
        <f t="shared" si="19"/>
        <v>79</v>
      </c>
      <c r="N158" s="3">
        <f t="shared" si="20"/>
        <v>45030</v>
      </c>
    </row>
    <row r="159" spans="1:14">
      <c r="A159">
        <v>831</v>
      </c>
      <c r="B159" t="s">
        <v>112</v>
      </c>
      <c r="C159" s="3">
        <v>2589</v>
      </c>
      <c r="D159" s="3">
        <v>0</v>
      </c>
      <c r="E159" s="3">
        <v>4280</v>
      </c>
      <c r="F159" s="3">
        <v>20</v>
      </c>
      <c r="G159" s="3">
        <v>0</v>
      </c>
      <c r="H159" s="3">
        <v>10</v>
      </c>
      <c r="I159" s="3">
        <v>0</v>
      </c>
      <c r="J159" s="3"/>
      <c r="K159" s="3">
        <f t="shared" si="18"/>
        <v>10</v>
      </c>
      <c r="L159" s="3">
        <v>5</v>
      </c>
      <c r="M159" s="3">
        <f t="shared" si="19"/>
        <v>15</v>
      </c>
      <c r="N159" s="3">
        <f t="shared" si="20"/>
        <v>8550</v>
      </c>
    </row>
    <row r="160" spans="1:14">
      <c r="A160">
        <v>833</v>
      </c>
      <c r="B160" t="s">
        <v>113</v>
      </c>
      <c r="C160" s="3">
        <v>3690</v>
      </c>
      <c r="D160" s="3">
        <v>2788</v>
      </c>
      <c r="E160" s="3">
        <v>6427</v>
      </c>
      <c r="F160" s="3">
        <v>4</v>
      </c>
      <c r="G160" s="3">
        <v>3</v>
      </c>
      <c r="H160" s="3">
        <v>9</v>
      </c>
      <c r="I160" s="3">
        <v>0</v>
      </c>
      <c r="J160" s="3"/>
      <c r="K160" s="3">
        <f t="shared" si="18"/>
        <v>9</v>
      </c>
      <c r="L160" s="3">
        <v>20</v>
      </c>
      <c r="M160" s="3">
        <f t="shared" si="19"/>
        <v>29</v>
      </c>
      <c r="N160" s="3">
        <f t="shared" si="20"/>
        <v>16530</v>
      </c>
    </row>
    <row r="161" spans="1:14">
      <c r="A161">
        <v>834</v>
      </c>
      <c r="B161" t="s">
        <v>114</v>
      </c>
      <c r="C161" s="3">
        <v>8656</v>
      </c>
      <c r="D161" s="3">
        <v>3225</v>
      </c>
      <c r="E161" s="3">
        <v>12326</v>
      </c>
      <c r="F161" s="3">
        <v>192</v>
      </c>
      <c r="G161" s="3">
        <v>63</v>
      </c>
      <c r="H161" s="3">
        <v>240</v>
      </c>
      <c r="I161" s="3">
        <v>57</v>
      </c>
      <c r="J161" s="3"/>
      <c r="K161" s="3">
        <f t="shared" si="18"/>
        <v>297</v>
      </c>
      <c r="L161" s="3">
        <v>0</v>
      </c>
      <c r="M161" s="3">
        <f t="shared" si="19"/>
        <v>297</v>
      </c>
      <c r="N161" s="3">
        <f t="shared" si="20"/>
        <v>169290</v>
      </c>
    </row>
    <row r="162" spans="1:14" s="4" customFormat="1">
      <c r="A162" s="4">
        <v>8</v>
      </c>
      <c r="B162" s="4" t="s">
        <v>115</v>
      </c>
      <c r="C162" s="6">
        <v>128815</v>
      </c>
      <c r="D162" s="6">
        <v>86371</v>
      </c>
      <c r="E162" s="6">
        <v>186246</v>
      </c>
      <c r="F162" s="6">
        <v>1591</v>
      </c>
      <c r="G162" s="6">
        <v>2626</v>
      </c>
      <c r="H162" s="6">
        <v>1510</v>
      </c>
      <c r="I162" s="6">
        <v>826</v>
      </c>
      <c r="J162" s="6"/>
      <c r="K162" s="6">
        <f t="shared" si="18"/>
        <v>2336</v>
      </c>
      <c r="L162" s="6">
        <v>154</v>
      </c>
      <c r="M162" s="6">
        <f t="shared" si="19"/>
        <v>2490</v>
      </c>
      <c r="N162" s="6"/>
    </row>
    <row r="163" spans="1:14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>
        <v>901</v>
      </c>
      <c r="B164" t="s">
        <v>383</v>
      </c>
      <c r="C164" s="3">
        <v>6832</v>
      </c>
      <c r="D164" s="3">
        <v>3279</v>
      </c>
      <c r="E164" s="3">
        <v>8602</v>
      </c>
      <c r="F164" s="3">
        <v>124</v>
      </c>
      <c r="G164" s="3">
        <v>206</v>
      </c>
      <c r="H164" s="3">
        <v>88</v>
      </c>
      <c r="I164" s="3">
        <v>55</v>
      </c>
      <c r="J164" s="3"/>
      <c r="K164" s="3">
        <f t="shared" ref="K164:K179" si="21">H164+I164</f>
        <v>143</v>
      </c>
      <c r="L164" s="3">
        <v>39</v>
      </c>
      <c r="M164" s="3">
        <f t="shared" ref="M164:M179" si="22">K164+L164</f>
        <v>182</v>
      </c>
      <c r="N164" s="3">
        <f t="shared" ref="N164:N178" si="23">IF(M164&lt;15,15*$O$4,M164*$O$4)</f>
        <v>103740</v>
      </c>
    </row>
    <row r="165" spans="1:14">
      <c r="A165">
        <v>904</v>
      </c>
      <c r="B165" t="s">
        <v>116</v>
      </c>
      <c r="C165" s="3">
        <v>13400</v>
      </c>
      <c r="D165" s="3">
        <v>9779</v>
      </c>
      <c r="E165" s="3">
        <v>16877</v>
      </c>
      <c r="F165" s="3">
        <v>186</v>
      </c>
      <c r="G165" s="3">
        <v>881</v>
      </c>
      <c r="H165" s="3">
        <v>186</v>
      </c>
      <c r="I165" s="3">
        <v>70</v>
      </c>
      <c r="J165" s="3"/>
      <c r="K165" s="3">
        <f t="shared" si="21"/>
        <v>256</v>
      </c>
      <c r="L165" s="3">
        <v>54</v>
      </c>
      <c r="M165" s="3">
        <f t="shared" si="22"/>
        <v>310</v>
      </c>
      <c r="N165" s="3">
        <f t="shared" si="23"/>
        <v>176700</v>
      </c>
    </row>
    <row r="166" spans="1:14">
      <c r="A166">
        <v>906</v>
      </c>
      <c r="B166" t="s">
        <v>117</v>
      </c>
      <c r="C166" s="3">
        <v>29243</v>
      </c>
      <c r="D166" s="3">
        <v>20301</v>
      </c>
      <c r="E166" s="3">
        <v>33221</v>
      </c>
      <c r="F166" s="3">
        <v>460</v>
      </c>
      <c r="G166" s="3">
        <v>1266</v>
      </c>
      <c r="H166" s="3">
        <v>403</v>
      </c>
      <c r="I166" s="3">
        <v>320</v>
      </c>
      <c r="J166" s="3"/>
      <c r="K166" s="3">
        <f t="shared" si="21"/>
        <v>723</v>
      </c>
      <c r="L166" s="3">
        <v>19</v>
      </c>
      <c r="M166" s="3">
        <f t="shared" si="22"/>
        <v>742</v>
      </c>
      <c r="N166" s="3">
        <f t="shared" si="23"/>
        <v>422940</v>
      </c>
    </row>
    <row r="167" spans="1:14">
      <c r="A167">
        <v>911</v>
      </c>
      <c r="B167" t="s">
        <v>118</v>
      </c>
      <c r="C167" s="3">
        <v>2292</v>
      </c>
      <c r="D167" s="3">
        <v>0</v>
      </c>
      <c r="E167" s="3">
        <v>3194</v>
      </c>
      <c r="F167" s="3">
        <v>21</v>
      </c>
      <c r="G167" s="3">
        <v>0</v>
      </c>
      <c r="H167" s="3">
        <v>3</v>
      </c>
      <c r="I167" s="3">
        <v>3</v>
      </c>
      <c r="J167" s="3"/>
      <c r="K167" s="3">
        <f t="shared" si="21"/>
        <v>6</v>
      </c>
      <c r="L167" s="3">
        <v>20</v>
      </c>
      <c r="M167" s="3">
        <f t="shared" si="22"/>
        <v>26</v>
      </c>
      <c r="N167" s="3">
        <f t="shared" si="23"/>
        <v>14820</v>
      </c>
    </row>
    <row r="168" spans="1:14">
      <c r="A168">
        <v>912</v>
      </c>
      <c r="B168" t="s">
        <v>341</v>
      </c>
      <c r="C168" s="3">
        <v>2320</v>
      </c>
      <c r="D168" s="3">
        <v>0</v>
      </c>
      <c r="E168" s="3">
        <v>3577</v>
      </c>
      <c r="F168" s="3">
        <v>79</v>
      </c>
      <c r="G168" s="3">
        <v>0</v>
      </c>
      <c r="H168" s="3">
        <v>52</v>
      </c>
      <c r="I168" s="3">
        <v>32</v>
      </c>
      <c r="J168" s="3"/>
      <c r="K168" s="3">
        <f t="shared" si="21"/>
        <v>84</v>
      </c>
      <c r="L168" s="3">
        <v>1</v>
      </c>
      <c r="M168" s="3">
        <f t="shared" si="22"/>
        <v>85</v>
      </c>
      <c r="N168" s="3">
        <f t="shared" si="23"/>
        <v>48450</v>
      </c>
    </row>
    <row r="169" spans="1:14">
      <c r="A169">
        <v>914</v>
      </c>
      <c r="B169" t="s">
        <v>119</v>
      </c>
      <c r="C169" s="3">
        <v>7558</v>
      </c>
      <c r="D169" s="3">
        <v>5123</v>
      </c>
      <c r="E169" s="3">
        <v>9661</v>
      </c>
      <c r="F169" s="3">
        <v>87</v>
      </c>
      <c r="G169" s="3">
        <v>1100</v>
      </c>
      <c r="H169" s="3">
        <v>98</v>
      </c>
      <c r="I169" s="3">
        <v>23</v>
      </c>
      <c r="J169" s="3"/>
      <c r="K169" s="3">
        <f t="shared" si="21"/>
        <v>121</v>
      </c>
      <c r="L169" s="3">
        <v>7</v>
      </c>
      <c r="M169" s="3">
        <f t="shared" si="22"/>
        <v>128</v>
      </c>
      <c r="N169" s="3">
        <f t="shared" si="23"/>
        <v>72960</v>
      </c>
    </row>
    <row r="170" spans="1:14">
      <c r="A170">
        <v>919</v>
      </c>
      <c r="B170" t="s">
        <v>120</v>
      </c>
      <c r="C170" s="3">
        <v>4705</v>
      </c>
      <c r="D170" s="3">
        <v>3390</v>
      </c>
      <c r="E170" s="3">
        <v>6230</v>
      </c>
      <c r="F170" s="3">
        <v>85</v>
      </c>
      <c r="G170" s="3">
        <v>2476</v>
      </c>
      <c r="H170" s="3">
        <v>92</v>
      </c>
      <c r="I170" s="3">
        <v>24</v>
      </c>
      <c r="J170" s="3"/>
      <c r="K170" s="3">
        <f t="shared" si="21"/>
        <v>116</v>
      </c>
      <c r="L170" s="3">
        <v>0</v>
      </c>
      <c r="M170" s="3">
        <f t="shared" si="22"/>
        <v>116</v>
      </c>
      <c r="N170" s="3">
        <f t="shared" si="23"/>
        <v>66120</v>
      </c>
    </row>
    <row r="171" spans="1:14">
      <c r="A171">
        <v>926</v>
      </c>
      <c r="B171" t="s">
        <v>121</v>
      </c>
      <c r="C171" s="3">
        <v>8402</v>
      </c>
      <c r="D171" s="3">
        <v>3563</v>
      </c>
      <c r="E171" s="3">
        <v>10879</v>
      </c>
      <c r="F171" s="3">
        <v>177</v>
      </c>
      <c r="G171" s="3">
        <v>164</v>
      </c>
      <c r="H171" s="3">
        <v>136</v>
      </c>
      <c r="I171" s="3">
        <v>131</v>
      </c>
      <c r="J171" s="3"/>
      <c r="K171" s="3">
        <f t="shared" si="21"/>
        <v>267</v>
      </c>
      <c r="L171" s="3">
        <v>5</v>
      </c>
      <c r="M171" s="3">
        <f t="shared" si="22"/>
        <v>272</v>
      </c>
      <c r="N171" s="3">
        <f t="shared" si="23"/>
        <v>155040</v>
      </c>
    </row>
    <row r="172" spans="1:14">
      <c r="A172">
        <v>928</v>
      </c>
      <c r="B172" t="s">
        <v>122</v>
      </c>
      <c r="C172" s="3">
        <v>4234</v>
      </c>
      <c r="D172" s="3">
        <v>1278</v>
      </c>
      <c r="E172" s="3">
        <v>5269</v>
      </c>
      <c r="F172" s="3">
        <v>70</v>
      </c>
      <c r="G172" s="3">
        <v>26</v>
      </c>
      <c r="H172" s="3">
        <v>84</v>
      </c>
      <c r="I172" s="3">
        <v>30</v>
      </c>
      <c r="J172" s="3"/>
      <c r="K172" s="3">
        <f t="shared" si="21"/>
        <v>114</v>
      </c>
      <c r="L172" s="3">
        <v>3</v>
      </c>
      <c r="M172" s="3">
        <f t="shared" si="22"/>
        <v>117</v>
      </c>
      <c r="N172" s="3">
        <f t="shared" si="23"/>
        <v>66690</v>
      </c>
    </row>
    <row r="173" spans="1:14">
      <c r="A173">
        <v>929</v>
      </c>
      <c r="B173" t="s">
        <v>342</v>
      </c>
      <c r="C173" s="3">
        <v>3231</v>
      </c>
      <c r="D173" s="3">
        <v>1221</v>
      </c>
      <c r="E173" s="3">
        <v>3960</v>
      </c>
      <c r="F173" s="3">
        <v>24</v>
      </c>
      <c r="G173" s="3">
        <v>10</v>
      </c>
      <c r="H173" s="3">
        <v>5</v>
      </c>
      <c r="I173" s="3">
        <v>0</v>
      </c>
      <c r="J173" s="3"/>
      <c r="K173" s="3">
        <f t="shared" si="21"/>
        <v>5</v>
      </c>
      <c r="L173" s="3">
        <v>2</v>
      </c>
      <c r="M173" s="3">
        <f t="shared" si="22"/>
        <v>7</v>
      </c>
      <c r="N173" s="3">
        <f t="shared" si="23"/>
        <v>8550</v>
      </c>
    </row>
    <row r="174" spans="1:14">
      <c r="A174">
        <v>935</v>
      </c>
      <c r="B174" t="s">
        <v>123</v>
      </c>
      <c r="C174" s="3">
        <v>1252</v>
      </c>
      <c r="D174" s="3">
        <v>616</v>
      </c>
      <c r="E174" s="3">
        <v>1733</v>
      </c>
      <c r="F174" s="3">
        <v>28</v>
      </c>
      <c r="G174" s="3">
        <v>469</v>
      </c>
      <c r="H174" s="3">
        <v>20</v>
      </c>
      <c r="I174" s="3">
        <v>3</v>
      </c>
      <c r="J174" s="3"/>
      <c r="K174" s="3">
        <f t="shared" si="21"/>
        <v>23</v>
      </c>
      <c r="L174" s="3">
        <v>14</v>
      </c>
      <c r="M174" s="3">
        <f t="shared" si="22"/>
        <v>37</v>
      </c>
      <c r="N174" s="3">
        <f t="shared" si="23"/>
        <v>21090</v>
      </c>
    </row>
    <row r="175" spans="1:14">
      <c r="A175">
        <v>937</v>
      </c>
      <c r="B175" t="s">
        <v>124</v>
      </c>
      <c r="C175" s="3">
        <v>4678</v>
      </c>
      <c r="D175" s="3">
        <v>1443</v>
      </c>
      <c r="E175" s="3">
        <v>5269</v>
      </c>
      <c r="F175" s="3">
        <v>84</v>
      </c>
      <c r="G175" s="3">
        <v>87</v>
      </c>
      <c r="H175" s="3">
        <v>56</v>
      </c>
      <c r="I175" s="3">
        <v>26</v>
      </c>
      <c r="J175" s="3"/>
      <c r="K175" s="3">
        <f t="shared" si="21"/>
        <v>82</v>
      </c>
      <c r="L175" s="3">
        <v>5</v>
      </c>
      <c r="M175" s="3">
        <f t="shared" si="22"/>
        <v>87</v>
      </c>
      <c r="N175" s="3">
        <f t="shared" si="23"/>
        <v>49590</v>
      </c>
    </row>
    <row r="176" spans="1:14">
      <c r="A176">
        <v>938</v>
      </c>
      <c r="B176" t="s">
        <v>125</v>
      </c>
      <c r="C176" s="3">
        <v>2144</v>
      </c>
      <c r="D176" s="3">
        <v>0</v>
      </c>
      <c r="E176" s="3">
        <v>3491</v>
      </c>
      <c r="F176" s="3">
        <v>104</v>
      </c>
      <c r="G176" s="3">
        <v>0</v>
      </c>
      <c r="H176" s="3">
        <v>13</v>
      </c>
      <c r="I176" s="3">
        <v>9</v>
      </c>
      <c r="J176" s="3"/>
      <c r="K176" s="3">
        <f t="shared" si="21"/>
        <v>22</v>
      </c>
      <c r="L176" s="3">
        <v>12</v>
      </c>
      <c r="M176" s="3">
        <f t="shared" si="22"/>
        <v>34</v>
      </c>
      <c r="N176" s="3">
        <f t="shared" si="23"/>
        <v>19380</v>
      </c>
    </row>
    <row r="177" spans="1:14">
      <c r="A177">
        <v>940</v>
      </c>
      <c r="B177" t="s">
        <v>126</v>
      </c>
      <c r="C177" s="3">
        <v>2971</v>
      </c>
      <c r="D177" s="3">
        <v>0</v>
      </c>
      <c r="E177" s="3">
        <v>4735</v>
      </c>
      <c r="F177" s="3">
        <v>65</v>
      </c>
      <c r="G177" s="3">
        <v>0</v>
      </c>
      <c r="H177" s="3">
        <v>19</v>
      </c>
      <c r="I177" s="3">
        <v>6</v>
      </c>
      <c r="J177" s="3"/>
      <c r="K177" s="3">
        <f t="shared" si="21"/>
        <v>25</v>
      </c>
      <c r="L177" s="3">
        <v>35</v>
      </c>
      <c r="M177" s="3">
        <f t="shared" si="22"/>
        <v>60</v>
      </c>
      <c r="N177" s="3">
        <f t="shared" si="23"/>
        <v>34200</v>
      </c>
    </row>
    <row r="178" spans="1:14">
      <c r="A178">
        <v>941</v>
      </c>
      <c r="B178" t="s">
        <v>127</v>
      </c>
      <c r="C178" s="3">
        <v>4124</v>
      </c>
      <c r="D178" s="3">
        <v>2495</v>
      </c>
      <c r="E178" s="3">
        <v>4206</v>
      </c>
      <c r="F178" s="3">
        <v>140</v>
      </c>
      <c r="G178" s="3">
        <v>2387</v>
      </c>
      <c r="H178" s="3">
        <v>85</v>
      </c>
      <c r="I178" s="3">
        <v>31</v>
      </c>
      <c r="J178" s="3"/>
      <c r="K178" s="3">
        <f t="shared" si="21"/>
        <v>116</v>
      </c>
      <c r="L178" s="3">
        <v>54</v>
      </c>
      <c r="M178" s="3">
        <f t="shared" si="22"/>
        <v>170</v>
      </c>
      <c r="N178" s="3">
        <f t="shared" si="23"/>
        <v>96900</v>
      </c>
    </row>
    <row r="179" spans="1:14" s="4" customFormat="1">
      <c r="A179" s="4">
        <v>9</v>
      </c>
      <c r="B179" s="4" t="s">
        <v>128</v>
      </c>
      <c r="C179" s="6">
        <v>97386</v>
      </c>
      <c r="D179" s="6">
        <v>52488</v>
      </c>
      <c r="E179" s="6">
        <v>120904</v>
      </c>
      <c r="F179" s="6">
        <v>1734</v>
      </c>
      <c r="G179" s="6">
        <v>9072</v>
      </c>
      <c r="H179" s="6">
        <v>1340</v>
      </c>
      <c r="I179" s="6">
        <v>763</v>
      </c>
      <c r="J179" s="6"/>
      <c r="K179" s="6">
        <f t="shared" si="21"/>
        <v>2103</v>
      </c>
      <c r="L179" s="6">
        <v>270</v>
      </c>
      <c r="M179" s="6">
        <f t="shared" si="22"/>
        <v>2373</v>
      </c>
      <c r="N179" s="6"/>
    </row>
    <row r="180" spans="1:14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>
        <v>1001</v>
      </c>
      <c r="B181" t="s">
        <v>129</v>
      </c>
      <c r="C181" s="3">
        <v>38251</v>
      </c>
      <c r="D181" s="3">
        <v>29129</v>
      </c>
      <c r="E181" s="3">
        <v>44381</v>
      </c>
      <c r="F181" s="3">
        <v>984</v>
      </c>
      <c r="G181" s="3">
        <v>329</v>
      </c>
      <c r="H181" s="3">
        <v>416</v>
      </c>
      <c r="I181" s="3">
        <v>332</v>
      </c>
      <c r="J181" s="3"/>
      <c r="K181" s="3">
        <f t="shared" ref="K181:K196" si="24">H181+I181</f>
        <v>748</v>
      </c>
      <c r="L181" s="3">
        <v>0</v>
      </c>
      <c r="M181" s="3">
        <f t="shared" ref="M181:M196" si="25">K181+L181</f>
        <v>748</v>
      </c>
      <c r="N181" s="3">
        <f t="shared" ref="N181:N195" si="26">IF(M181&lt;15,15*$O$4,M181*$O$4)</f>
        <v>426360</v>
      </c>
    </row>
    <row r="182" spans="1:14">
      <c r="A182">
        <v>1002</v>
      </c>
      <c r="B182" t="s">
        <v>130</v>
      </c>
      <c r="C182" s="3">
        <v>11601</v>
      </c>
      <c r="D182" s="3">
        <v>7532</v>
      </c>
      <c r="E182" s="3">
        <v>12147</v>
      </c>
      <c r="F182" s="3">
        <v>293</v>
      </c>
      <c r="G182" s="3">
        <v>195</v>
      </c>
      <c r="H182" s="3">
        <v>209</v>
      </c>
      <c r="I182" s="3">
        <v>89</v>
      </c>
      <c r="J182" s="3"/>
      <c r="K182" s="3">
        <f t="shared" si="24"/>
        <v>298</v>
      </c>
      <c r="L182" s="3">
        <v>2</v>
      </c>
      <c r="M182" s="3">
        <f t="shared" si="25"/>
        <v>300</v>
      </c>
      <c r="N182" s="3">
        <f t="shared" si="26"/>
        <v>171000</v>
      </c>
    </row>
    <row r="183" spans="1:14">
      <c r="A183">
        <v>1003</v>
      </c>
      <c r="B183" t="s">
        <v>131</v>
      </c>
      <c r="C183" s="3">
        <v>9828</v>
      </c>
      <c r="D183" s="3">
        <v>3627</v>
      </c>
      <c r="E183" s="3">
        <v>11768</v>
      </c>
      <c r="F183" s="3">
        <v>214</v>
      </c>
      <c r="G183" s="3">
        <v>31</v>
      </c>
      <c r="H183" s="3">
        <v>40</v>
      </c>
      <c r="I183" s="3">
        <v>8</v>
      </c>
      <c r="J183" s="3"/>
      <c r="K183" s="3">
        <f t="shared" si="24"/>
        <v>48</v>
      </c>
      <c r="L183" s="3">
        <v>37</v>
      </c>
      <c r="M183" s="3">
        <f t="shared" si="25"/>
        <v>85</v>
      </c>
      <c r="N183" s="3">
        <f t="shared" si="26"/>
        <v>48450</v>
      </c>
    </row>
    <row r="184" spans="1:14">
      <c r="A184">
        <v>1004</v>
      </c>
      <c r="B184" t="s">
        <v>132</v>
      </c>
      <c r="C184" s="3">
        <v>9393</v>
      </c>
      <c r="D184" s="3">
        <v>5835</v>
      </c>
      <c r="E184" s="3">
        <v>9750</v>
      </c>
      <c r="F184" s="3">
        <v>147</v>
      </c>
      <c r="G184" s="3">
        <v>381</v>
      </c>
      <c r="H184" s="3">
        <v>54</v>
      </c>
      <c r="I184" s="3">
        <v>9</v>
      </c>
      <c r="J184" s="3"/>
      <c r="K184" s="3">
        <f t="shared" si="24"/>
        <v>63</v>
      </c>
      <c r="L184" s="3">
        <v>49</v>
      </c>
      <c r="M184" s="3">
        <f t="shared" si="25"/>
        <v>112</v>
      </c>
      <c r="N184" s="3">
        <f t="shared" si="26"/>
        <v>63840</v>
      </c>
    </row>
    <row r="185" spans="1:14">
      <c r="A185">
        <v>1014</v>
      </c>
      <c r="B185" t="s">
        <v>133</v>
      </c>
      <c r="C185" s="3">
        <v>8288</v>
      </c>
      <c r="D185" s="3">
        <v>4477</v>
      </c>
      <c r="E185" s="3">
        <v>8738</v>
      </c>
      <c r="F185" s="3">
        <v>213</v>
      </c>
      <c r="G185" s="3">
        <v>306</v>
      </c>
      <c r="H185" s="3">
        <v>145</v>
      </c>
      <c r="I185" s="3">
        <v>69</v>
      </c>
      <c r="J185" s="3"/>
      <c r="K185" s="3">
        <f t="shared" si="24"/>
        <v>214</v>
      </c>
      <c r="L185" s="3">
        <v>2</v>
      </c>
      <c r="M185" s="3">
        <f t="shared" si="25"/>
        <v>216</v>
      </c>
      <c r="N185" s="3">
        <f t="shared" si="26"/>
        <v>123120</v>
      </c>
    </row>
    <row r="186" spans="1:14">
      <c r="A186">
        <v>1017</v>
      </c>
      <c r="B186" t="s">
        <v>134</v>
      </c>
      <c r="C186" s="3">
        <v>3913</v>
      </c>
      <c r="D186" s="3">
        <v>2322</v>
      </c>
      <c r="E186" s="3">
        <v>4590</v>
      </c>
      <c r="F186" s="3">
        <v>97</v>
      </c>
      <c r="G186" s="3">
        <v>146</v>
      </c>
      <c r="H186" s="3">
        <v>75</v>
      </c>
      <c r="I186" s="3">
        <v>16</v>
      </c>
      <c r="J186" s="3"/>
      <c r="K186" s="3">
        <f t="shared" si="24"/>
        <v>91</v>
      </c>
      <c r="L186" s="3">
        <v>10</v>
      </c>
      <c r="M186" s="3">
        <f t="shared" si="25"/>
        <v>101</v>
      </c>
      <c r="N186" s="3">
        <f t="shared" si="26"/>
        <v>57570</v>
      </c>
    </row>
    <row r="187" spans="1:14">
      <c r="A187">
        <v>1018</v>
      </c>
      <c r="B187" t="s">
        <v>384</v>
      </c>
      <c r="C187" s="3">
        <v>8287</v>
      </c>
      <c r="D187" s="3">
        <v>5619</v>
      </c>
      <c r="E187" s="3">
        <v>10262</v>
      </c>
      <c r="F187" s="3">
        <v>130</v>
      </c>
      <c r="G187" s="3">
        <v>94</v>
      </c>
      <c r="H187" s="3">
        <v>112</v>
      </c>
      <c r="I187" s="3">
        <v>51</v>
      </c>
      <c r="J187" s="3"/>
      <c r="K187" s="3">
        <f t="shared" si="24"/>
        <v>163</v>
      </c>
      <c r="L187" s="3">
        <v>10</v>
      </c>
      <c r="M187" s="3">
        <f t="shared" si="25"/>
        <v>173</v>
      </c>
      <c r="N187" s="3">
        <f t="shared" si="26"/>
        <v>98610</v>
      </c>
    </row>
    <row r="188" spans="1:14">
      <c r="A188">
        <v>1021</v>
      </c>
      <c r="B188" t="s">
        <v>135</v>
      </c>
      <c r="C188" s="3">
        <v>2269</v>
      </c>
      <c r="D188" s="3">
        <v>281</v>
      </c>
      <c r="E188" s="3">
        <v>3207</v>
      </c>
      <c r="F188" s="3">
        <v>65</v>
      </c>
      <c r="G188" s="3">
        <v>3</v>
      </c>
      <c r="H188" s="3">
        <v>16</v>
      </c>
      <c r="I188" s="3">
        <v>4</v>
      </c>
      <c r="J188" s="3"/>
      <c r="K188" s="3">
        <f t="shared" si="24"/>
        <v>20</v>
      </c>
      <c r="L188" s="3">
        <v>29</v>
      </c>
      <c r="M188" s="3">
        <f t="shared" si="25"/>
        <v>49</v>
      </c>
      <c r="N188" s="3">
        <f t="shared" si="26"/>
        <v>27930</v>
      </c>
    </row>
    <row r="189" spans="1:14">
      <c r="A189">
        <v>1026</v>
      </c>
      <c r="B189" t="s">
        <v>343</v>
      </c>
      <c r="C189" s="3">
        <v>3568</v>
      </c>
      <c r="D189" s="3">
        <v>2806</v>
      </c>
      <c r="E189" s="3">
        <v>3845</v>
      </c>
      <c r="F189" s="3">
        <v>60</v>
      </c>
      <c r="G189" s="3">
        <v>531</v>
      </c>
      <c r="H189" s="3">
        <v>22</v>
      </c>
      <c r="I189" s="3">
        <v>0</v>
      </c>
      <c r="J189" s="3"/>
      <c r="K189" s="3">
        <f t="shared" si="24"/>
        <v>22</v>
      </c>
      <c r="L189" s="3">
        <v>9</v>
      </c>
      <c r="M189" s="3">
        <f t="shared" si="25"/>
        <v>31</v>
      </c>
      <c r="N189" s="3">
        <f t="shared" si="26"/>
        <v>17670</v>
      </c>
    </row>
    <row r="190" spans="1:14">
      <c r="A190">
        <v>1027</v>
      </c>
      <c r="B190" t="s">
        <v>136</v>
      </c>
      <c r="C190" s="3">
        <v>1654</v>
      </c>
      <c r="D190" s="3">
        <v>0</v>
      </c>
      <c r="E190" s="3">
        <v>2212</v>
      </c>
      <c r="F190" s="3">
        <v>23</v>
      </c>
      <c r="G190" s="3">
        <v>0</v>
      </c>
      <c r="H190" s="3">
        <v>7</v>
      </c>
      <c r="I190" s="3">
        <v>1</v>
      </c>
      <c r="J190" s="3"/>
      <c r="K190" s="3">
        <f t="shared" si="24"/>
        <v>8</v>
      </c>
      <c r="L190" s="3">
        <v>1</v>
      </c>
      <c r="M190" s="3">
        <f t="shared" si="25"/>
        <v>9</v>
      </c>
      <c r="N190" s="3">
        <f t="shared" si="26"/>
        <v>8550</v>
      </c>
    </row>
    <row r="191" spans="1:14">
      <c r="A191">
        <v>1029</v>
      </c>
      <c r="B191" t="s">
        <v>137</v>
      </c>
      <c r="C191" s="3">
        <v>7365</v>
      </c>
      <c r="D191" s="3">
        <v>599</v>
      </c>
      <c r="E191" s="3">
        <v>7841</v>
      </c>
      <c r="F191" s="3">
        <v>176</v>
      </c>
      <c r="G191" s="3">
        <v>6</v>
      </c>
      <c r="H191" s="3">
        <v>70</v>
      </c>
      <c r="I191" s="3">
        <v>23</v>
      </c>
      <c r="J191" s="3"/>
      <c r="K191" s="3">
        <f t="shared" si="24"/>
        <v>93</v>
      </c>
      <c r="L191" s="3">
        <v>86</v>
      </c>
      <c r="M191" s="3">
        <f t="shared" si="25"/>
        <v>179</v>
      </c>
      <c r="N191" s="3">
        <f t="shared" si="26"/>
        <v>102030</v>
      </c>
    </row>
    <row r="192" spans="1:14">
      <c r="A192">
        <v>1032</v>
      </c>
      <c r="B192" t="s">
        <v>138</v>
      </c>
      <c r="C192" s="3">
        <v>9231</v>
      </c>
      <c r="D192" s="3">
        <v>2585</v>
      </c>
      <c r="E192" s="3">
        <v>9148</v>
      </c>
      <c r="F192" s="3">
        <v>367</v>
      </c>
      <c r="G192" s="3">
        <v>209</v>
      </c>
      <c r="H192" s="3">
        <v>114</v>
      </c>
      <c r="I192" s="3">
        <v>21</v>
      </c>
      <c r="J192" s="3"/>
      <c r="K192" s="3">
        <f t="shared" si="24"/>
        <v>135</v>
      </c>
      <c r="L192" s="3">
        <v>17</v>
      </c>
      <c r="M192" s="3">
        <f t="shared" si="25"/>
        <v>152</v>
      </c>
      <c r="N192" s="3">
        <f t="shared" si="26"/>
        <v>86640</v>
      </c>
    </row>
    <row r="193" spans="1:14">
      <c r="A193">
        <v>1034</v>
      </c>
      <c r="B193" t="s">
        <v>440</v>
      </c>
      <c r="C193" s="3">
        <v>2597</v>
      </c>
      <c r="D193" s="3">
        <v>0</v>
      </c>
      <c r="E193" s="3">
        <v>3289</v>
      </c>
      <c r="F193" s="3">
        <v>88</v>
      </c>
      <c r="G193" s="3">
        <v>0</v>
      </c>
      <c r="H193" s="3">
        <v>27</v>
      </c>
      <c r="I193" s="3">
        <v>11</v>
      </c>
      <c r="J193" s="3"/>
      <c r="K193" s="3">
        <f t="shared" si="24"/>
        <v>38</v>
      </c>
      <c r="L193" s="3">
        <v>5</v>
      </c>
      <c r="M193" s="3">
        <f t="shared" si="25"/>
        <v>43</v>
      </c>
      <c r="N193" s="3">
        <f t="shared" si="26"/>
        <v>24510</v>
      </c>
    </row>
    <row r="194" spans="1:14">
      <c r="A194">
        <v>1037</v>
      </c>
      <c r="B194" t="s">
        <v>139</v>
      </c>
      <c r="C194" s="3">
        <v>7175</v>
      </c>
      <c r="D194" s="3">
        <v>1607</v>
      </c>
      <c r="E194" s="3">
        <v>8194</v>
      </c>
      <c r="F194" s="3">
        <v>97</v>
      </c>
      <c r="G194" s="3">
        <v>50</v>
      </c>
      <c r="H194" s="3">
        <v>115</v>
      </c>
      <c r="I194" s="3">
        <v>59</v>
      </c>
      <c r="J194" s="3"/>
      <c r="K194" s="3">
        <f t="shared" si="24"/>
        <v>174</v>
      </c>
      <c r="L194" s="3">
        <v>2</v>
      </c>
      <c r="M194" s="3">
        <f t="shared" si="25"/>
        <v>176</v>
      </c>
      <c r="N194" s="3">
        <f t="shared" si="26"/>
        <v>100320</v>
      </c>
    </row>
    <row r="195" spans="1:14">
      <c r="A195">
        <v>1046</v>
      </c>
      <c r="B195" t="s">
        <v>140</v>
      </c>
      <c r="C195" s="3">
        <v>5893</v>
      </c>
      <c r="D195" s="3">
        <v>455</v>
      </c>
      <c r="E195" s="3">
        <v>6504</v>
      </c>
      <c r="F195" s="3">
        <v>149</v>
      </c>
      <c r="G195" s="3">
        <v>8</v>
      </c>
      <c r="H195" s="3">
        <v>140</v>
      </c>
      <c r="I195" s="3">
        <v>38</v>
      </c>
      <c r="J195" s="3"/>
      <c r="K195" s="3">
        <f t="shared" si="24"/>
        <v>178</v>
      </c>
      <c r="L195" s="3">
        <v>8</v>
      </c>
      <c r="M195" s="3">
        <f t="shared" si="25"/>
        <v>186</v>
      </c>
      <c r="N195" s="3">
        <f t="shared" si="26"/>
        <v>106020</v>
      </c>
    </row>
    <row r="196" spans="1:14" s="4" customFormat="1">
      <c r="A196" s="4">
        <v>10</v>
      </c>
      <c r="B196" s="4" t="s">
        <v>141</v>
      </c>
      <c r="C196" s="6">
        <v>129313</v>
      </c>
      <c r="D196" s="6">
        <v>66874</v>
      </c>
      <c r="E196" s="6">
        <v>145876</v>
      </c>
      <c r="F196" s="6">
        <v>3103</v>
      </c>
      <c r="G196" s="6">
        <v>2289</v>
      </c>
      <c r="H196" s="6">
        <v>1562</v>
      </c>
      <c r="I196" s="6">
        <v>731</v>
      </c>
      <c r="J196" s="6"/>
      <c r="K196" s="6">
        <f t="shared" si="24"/>
        <v>2293</v>
      </c>
      <c r="L196" s="6">
        <v>267</v>
      </c>
      <c r="M196" s="6">
        <f t="shared" si="25"/>
        <v>2560</v>
      </c>
      <c r="N196" s="6"/>
    </row>
    <row r="197" spans="1:14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>
        <v>1101</v>
      </c>
      <c r="B198" t="s">
        <v>142</v>
      </c>
      <c r="C198" s="3">
        <v>10892</v>
      </c>
      <c r="D198" s="3">
        <v>7120</v>
      </c>
      <c r="E198" s="3">
        <v>12410</v>
      </c>
      <c r="F198" s="3">
        <v>175</v>
      </c>
      <c r="G198" s="3">
        <v>111</v>
      </c>
      <c r="H198" s="3">
        <v>220</v>
      </c>
      <c r="I198" s="3">
        <v>95</v>
      </c>
      <c r="J198" s="3"/>
      <c r="K198" s="3">
        <f t="shared" ref="K198:K224" si="27">H198+I198</f>
        <v>315</v>
      </c>
      <c r="L198" s="3">
        <v>-15</v>
      </c>
      <c r="M198" s="3">
        <f t="shared" ref="M198:M224" si="28">K198+L198</f>
        <v>300</v>
      </c>
      <c r="N198" s="3">
        <f t="shared" ref="N198:N223" si="29">IF(M198&lt;15,15*$O$4,M198*$O$4)</f>
        <v>171000</v>
      </c>
    </row>
    <row r="199" spans="1:14">
      <c r="A199">
        <v>1102</v>
      </c>
      <c r="B199" t="s">
        <v>143</v>
      </c>
      <c r="C199" s="3">
        <v>32183</v>
      </c>
      <c r="D199" s="3">
        <v>22763</v>
      </c>
      <c r="E199" s="3">
        <v>37981</v>
      </c>
      <c r="F199" s="3">
        <v>832</v>
      </c>
      <c r="G199" s="3">
        <v>422</v>
      </c>
      <c r="H199" s="3">
        <v>610</v>
      </c>
      <c r="I199" s="3">
        <v>170</v>
      </c>
      <c r="J199" s="3"/>
      <c r="K199" s="3">
        <f t="shared" si="27"/>
        <v>780</v>
      </c>
      <c r="L199" s="3">
        <v>191</v>
      </c>
      <c r="M199" s="3">
        <f t="shared" si="28"/>
        <v>971</v>
      </c>
      <c r="N199" s="3">
        <f t="shared" si="29"/>
        <v>553470</v>
      </c>
    </row>
    <row r="200" spans="1:14">
      <c r="A200">
        <v>1103</v>
      </c>
      <c r="B200" t="s">
        <v>144</v>
      </c>
      <c r="C200" s="3">
        <v>54454</v>
      </c>
      <c r="D200" s="3">
        <v>41083</v>
      </c>
      <c r="E200" s="3">
        <v>52182</v>
      </c>
      <c r="F200" s="3">
        <v>1027</v>
      </c>
      <c r="G200" s="3">
        <v>533</v>
      </c>
      <c r="H200" s="3">
        <v>547</v>
      </c>
      <c r="I200" s="3">
        <v>596</v>
      </c>
      <c r="J200" s="3"/>
      <c r="K200" s="3">
        <f t="shared" si="27"/>
        <v>1143</v>
      </c>
      <c r="L200" s="3">
        <v>132</v>
      </c>
      <c r="M200" s="3">
        <f t="shared" si="28"/>
        <v>1275</v>
      </c>
      <c r="N200" s="3">
        <f t="shared" si="29"/>
        <v>726750</v>
      </c>
    </row>
    <row r="201" spans="1:14">
      <c r="A201">
        <v>1106</v>
      </c>
      <c r="B201" t="s">
        <v>145</v>
      </c>
      <c r="C201" s="3">
        <v>16296</v>
      </c>
      <c r="D201" s="3">
        <v>12545</v>
      </c>
      <c r="E201" s="3">
        <v>17677</v>
      </c>
      <c r="F201" s="3">
        <v>265</v>
      </c>
      <c r="G201" s="3">
        <v>119</v>
      </c>
      <c r="H201" s="3">
        <v>234</v>
      </c>
      <c r="I201" s="3">
        <v>91</v>
      </c>
      <c r="J201" s="3"/>
      <c r="K201" s="3">
        <f t="shared" si="27"/>
        <v>325</v>
      </c>
      <c r="L201" s="3">
        <v>18</v>
      </c>
      <c r="M201" s="3">
        <f t="shared" si="28"/>
        <v>343</v>
      </c>
      <c r="N201" s="3">
        <f t="shared" si="29"/>
        <v>195510</v>
      </c>
    </row>
    <row r="202" spans="1:14">
      <c r="A202">
        <v>1111</v>
      </c>
      <c r="B202" t="s">
        <v>146</v>
      </c>
      <c r="C202" s="3">
        <v>3506</v>
      </c>
      <c r="D202" s="3">
        <v>1376</v>
      </c>
      <c r="E202" s="3">
        <v>4282</v>
      </c>
      <c r="F202" s="3">
        <v>51</v>
      </c>
      <c r="G202" s="3">
        <v>12</v>
      </c>
      <c r="H202" s="3">
        <v>34</v>
      </c>
      <c r="I202" s="3">
        <v>26</v>
      </c>
      <c r="J202" s="3"/>
      <c r="K202" s="3">
        <f t="shared" si="27"/>
        <v>60</v>
      </c>
      <c r="L202" s="3">
        <v>1</v>
      </c>
      <c r="M202" s="3">
        <f t="shared" si="28"/>
        <v>61</v>
      </c>
      <c r="N202" s="3">
        <f t="shared" si="29"/>
        <v>34770</v>
      </c>
    </row>
    <row r="203" spans="1:14">
      <c r="A203">
        <v>1112</v>
      </c>
      <c r="B203" t="s">
        <v>147</v>
      </c>
      <c r="C203" s="3">
        <v>2828</v>
      </c>
      <c r="D203" s="3">
        <v>1002</v>
      </c>
      <c r="E203" s="3">
        <v>3730</v>
      </c>
      <c r="F203" s="3">
        <v>65</v>
      </c>
      <c r="G203" s="3">
        <v>117</v>
      </c>
      <c r="H203" s="3">
        <v>43</v>
      </c>
      <c r="I203" s="3">
        <v>19</v>
      </c>
      <c r="J203" s="3"/>
      <c r="K203" s="3">
        <f t="shared" si="27"/>
        <v>62</v>
      </c>
      <c r="L203" s="3">
        <v>-1</v>
      </c>
      <c r="M203" s="3">
        <f t="shared" si="28"/>
        <v>61</v>
      </c>
      <c r="N203" s="3">
        <f t="shared" si="29"/>
        <v>34770</v>
      </c>
    </row>
    <row r="204" spans="1:14">
      <c r="A204">
        <v>1114</v>
      </c>
      <c r="B204" t="s">
        <v>148</v>
      </c>
      <c r="C204" s="3">
        <v>2370</v>
      </c>
      <c r="D204" s="3">
        <v>1385</v>
      </c>
      <c r="E204" s="3">
        <v>3413</v>
      </c>
      <c r="F204" s="3">
        <v>17</v>
      </c>
      <c r="G204" s="3">
        <v>50</v>
      </c>
      <c r="H204" s="3">
        <v>53</v>
      </c>
      <c r="I204" s="3">
        <v>31</v>
      </c>
      <c r="J204" s="3"/>
      <c r="K204" s="3">
        <f t="shared" si="27"/>
        <v>84</v>
      </c>
      <c r="L204" s="3">
        <v>28</v>
      </c>
      <c r="M204" s="3">
        <f t="shared" si="28"/>
        <v>112</v>
      </c>
      <c r="N204" s="3">
        <f t="shared" si="29"/>
        <v>63840</v>
      </c>
    </row>
    <row r="205" spans="1:14">
      <c r="A205">
        <v>1119</v>
      </c>
      <c r="B205" t="s">
        <v>344</v>
      </c>
      <c r="C205" s="3">
        <v>9328</v>
      </c>
      <c r="D205" s="3">
        <v>7420</v>
      </c>
      <c r="E205" s="3">
        <v>13175</v>
      </c>
      <c r="F205" s="3">
        <v>304</v>
      </c>
      <c r="G205" s="3">
        <v>191</v>
      </c>
      <c r="H205" s="3">
        <v>214</v>
      </c>
      <c r="I205" s="3">
        <v>126</v>
      </c>
      <c r="J205" s="3"/>
      <c r="K205" s="3">
        <f t="shared" si="27"/>
        <v>340</v>
      </c>
      <c r="L205" s="3">
        <v>4</v>
      </c>
      <c r="M205" s="3">
        <f t="shared" si="28"/>
        <v>344</v>
      </c>
      <c r="N205" s="3">
        <f t="shared" si="29"/>
        <v>196080</v>
      </c>
    </row>
    <row r="206" spans="1:14">
      <c r="A206">
        <v>1120</v>
      </c>
      <c r="B206" t="s">
        <v>149</v>
      </c>
      <c r="C206" s="3">
        <v>7877</v>
      </c>
      <c r="D206" s="3">
        <v>6673</v>
      </c>
      <c r="E206" s="3">
        <v>12209</v>
      </c>
      <c r="F206" s="3">
        <v>291</v>
      </c>
      <c r="G206" s="3">
        <v>113</v>
      </c>
      <c r="H206" s="3">
        <v>134</v>
      </c>
      <c r="I206" s="3">
        <v>104</v>
      </c>
      <c r="J206" s="3"/>
      <c r="K206" s="3">
        <f t="shared" si="27"/>
        <v>238</v>
      </c>
      <c r="L206" s="3">
        <v>24</v>
      </c>
      <c r="M206" s="3">
        <f t="shared" si="28"/>
        <v>262</v>
      </c>
      <c r="N206" s="3">
        <f t="shared" si="29"/>
        <v>149340</v>
      </c>
    </row>
    <row r="207" spans="1:14">
      <c r="A207">
        <v>1121</v>
      </c>
      <c r="B207" t="s">
        <v>150</v>
      </c>
      <c r="C207" s="3">
        <v>7965</v>
      </c>
      <c r="D207" s="3">
        <v>6151</v>
      </c>
      <c r="E207" s="3">
        <v>10613</v>
      </c>
      <c r="F207" s="3">
        <v>260</v>
      </c>
      <c r="G207" s="3">
        <v>103</v>
      </c>
      <c r="H207" s="3">
        <v>195</v>
      </c>
      <c r="I207" s="3">
        <v>83</v>
      </c>
      <c r="J207" s="3"/>
      <c r="K207" s="3">
        <f t="shared" si="27"/>
        <v>278</v>
      </c>
      <c r="L207" s="3">
        <v>13</v>
      </c>
      <c r="M207" s="3">
        <f t="shared" si="28"/>
        <v>291</v>
      </c>
      <c r="N207" s="3">
        <f t="shared" si="29"/>
        <v>165870</v>
      </c>
    </row>
    <row r="208" spans="1:14">
      <c r="A208">
        <v>1122</v>
      </c>
      <c r="B208" t="s">
        <v>151</v>
      </c>
      <c r="C208" s="3">
        <v>5983</v>
      </c>
      <c r="D208" s="3">
        <v>4130</v>
      </c>
      <c r="E208" s="3">
        <v>8196</v>
      </c>
      <c r="F208" s="3">
        <v>130</v>
      </c>
      <c r="G208" s="3">
        <v>206</v>
      </c>
      <c r="H208" s="3">
        <v>169</v>
      </c>
      <c r="I208" s="3">
        <v>83</v>
      </c>
      <c r="J208" s="3"/>
      <c r="K208" s="3">
        <f t="shared" si="27"/>
        <v>252</v>
      </c>
      <c r="L208" s="3">
        <v>8</v>
      </c>
      <c r="M208" s="3">
        <f t="shared" si="28"/>
        <v>260</v>
      </c>
      <c r="N208" s="3">
        <f t="shared" si="29"/>
        <v>148200</v>
      </c>
    </row>
    <row r="209" spans="1:14">
      <c r="A209">
        <v>1124</v>
      </c>
      <c r="B209" t="s">
        <v>152</v>
      </c>
      <c r="C209" s="3">
        <v>11719</v>
      </c>
      <c r="D209" s="3">
        <v>8142</v>
      </c>
      <c r="E209" s="3">
        <v>15130</v>
      </c>
      <c r="F209" s="3">
        <v>416</v>
      </c>
      <c r="G209" s="3">
        <v>233</v>
      </c>
      <c r="H209" s="3">
        <v>334</v>
      </c>
      <c r="I209" s="3">
        <v>83</v>
      </c>
      <c r="J209" s="3"/>
      <c r="K209" s="3">
        <f t="shared" si="27"/>
        <v>417</v>
      </c>
      <c r="L209" s="3">
        <v>9</v>
      </c>
      <c r="M209" s="3">
        <f t="shared" si="28"/>
        <v>426</v>
      </c>
      <c r="N209" s="3">
        <f t="shared" si="29"/>
        <v>242820</v>
      </c>
    </row>
    <row r="210" spans="1:14">
      <c r="A210">
        <v>1127</v>
      </c>
      <c r="B210" t="s">
        <v>153</v>
      </c>
      <c r="C210" s="3">
        <v>4245</v>
      </c>
      <c r="D210" s="3">
        <v>3451</v>
      </c>
      <c r="E210" s="3">
        <v>6136</v>
      </c>
      <c r="F210" s="3">
        <v>32</v>
      </c>
      <c r="G210" s="3">
        <v>236</v>
      </c>
      <c r="H210" s="3">
        <v>178</v>
      </c>
      <c r="I210" s="3">
        <v>59</v>
      </c>
      <c r="J210" s="3"/>
      <c r="K210" s="3">
        <f t="shared" si="27"/>
        <v>237</v>
      </c>
      <c r="L210" s="3">
        <v>1</v>
      </c>
      <c r="M210" s="3">
        <f t="shared" si="28"/>
        <v>238</v>
      </c>
      <c r="N210" s="3">
        <f t="shared" si="29"/>
        <v>135660</v>
      </c>
    </row>
    <row r="211" spans="1:14">
      <c r="A211">
        <v>1129</v>
      </c>
      <c r="B211" t="s">
        <v>154</v>
      </c>
      <c r="C211" s="3">
        <v>1592</v>
      </c>
      <c r="D211" s="3">
        <v>1213</v>
      </c>
      <c r="E211" s="3">
        <v>2607</v>
      </c>
      <c r="F211" s="3">
        <v>18</v>
      </c>
      <c r="G211" s="3">
        <v>1206</v>
      </c>
      <c r="H211" s="3">
        <v>28</v>
      </c>
      <c r="I211" s="3">
        <v>10</v>
      </c>
      <c r="J211" s="3"/>
      <c r="K211" s="3">
        <f t="shared" si="27"/>
        <v>38</v>
      </c>
      <c r="L211" s="3">
        <v>9</v>
      </c>
      <c r="M211" s="3">
        <f t="shared" si="28"/>
        <v>47</v>
      </c>
      <c r="N211" s="3">
        <f t="shared" si="29"/>
        <v>26790</v>
      </c>
    </row>
    <row r="212" spans="1:14">
      <c r="A212">
        <v>1130</v>
      </c>
      <c r="B212" t="s">
        <v>155</v>
      </c>
      <c r="C212" s="3">
        <v>9282</v>
      </c>
      <c r="D212" s="3">
        <v>5745</v>
      </c>
      <c r="E212" s="3">
        <v>11249</v>
      </c>
      <c r="F212" s="3">
        <v>243</v>
      </c>
      <c r="G212" s="3">
        <v>637</v>
      </c>
      <c r="H212" s="3">
        <v>105</v>
      </c>
      <c r="I212" s="3">
        <v>29</v>
      </c>
      <c r="J212" s="3"/>
      <c r="K212" s="3">
        <f t="shared" si="27"/>
        <v>134</v>
      </c>
      <c r="L212" s="3">
        <v>61</v>
      </c>
      <c r="M212" s="3">
        <f t="shared" si="28"/>
        <v>195</v>
      </c>
      <c r="N212" s="3">
        <f t="shared" si="29"/>
        <v>111150</v>
      </c>
    </row>
    <row r="213" spans="1:14">
      <c r="A213">
        <v>1133</v>
      </c>
      <c r="B213" t="s">
        <v>156</v>
      </c>
      <c r="C213" s="3">
        <v>3691</v>
      </c>
      <c r="D213" s="3">
        <v>0</v>
      </c>
      <c r="E213" s="3">
        <v>6226</v>
      </c>
      <c r="F213" s="3">
        <v>72</v>
      </c>
      <c r="G213" s="3">
        <v>0</v>
      </c>
      <c r="H213" s="3">
        <v>71</v>
      </c>
      <c r="I213" s="3">
        <v>35</v>
      </c>
      <c r="J213" s="3"/>
      <c r="K213" s="3">
        <f t="shared" si="27"/>
        <v>106</v>
      </c>
      <c r="L213" s="3">
        <v>16</v>
      </c>
      <c r="M213" s="3">
        <f t="shared" si="28"/>
        <v>122</v>
      </c>
      <c r="N213" s="3">
        <f t="shared" si="29"/>
        <v>69540</v>
      </c>
    </row>
    <row r="214" spans="1:14">
      <c r="A214">
        <v>1134</v>
      </c>
      <c r="B214" t="s">
        <v>157</v>
      </c>
      <c r="C214" s="3">
        <v>5158</v>
      </c>
      <c r="D214" s="3">
        <v>892</v>
      </c>
      <c r="E214" s="3">
        <v>9160</v>
      </c>
      <c r="F214" s="3">
        <v>101</v>
      </c>
      <c r="G214" s="3">
        <v>6</v>
      </c>
      <c r="H214" s="3">
        <v>90</v>
      </c>
      <c r="I214" s="3">
        <v>28</v>
      </c>
      <c r="J214" s="3"/>
      <c r="K214" s="3">
        <f t="shared" si="27"/>
        <v>118</v>
      </c>
      <c r="L214" s="3">
        <v>4</v>
      </c>
      <c r="M214" s="3">
        <f t="shared" si="28"/>
        <v>122</v>
      </c>
      <c r="N214" s="3">
        <f t="shared" si="29"/>
        <v>69540</v>
      </c>
    </row>
    <row r="215" spans="1:14">
      <c r="A215">
        <v>1135</v>
      </c>
      <c r="B215" t="s">
        <v>158</v>
      </c>
      <c r="C215" s="3">
        <v>5165</v>
      </c>
      <c r="D215" s="3">
        <v>2224</v>
      </c>
      <c r="E215" s="3">
        <v>6604</v>
      </c>
      <c r="F215" s="3">
        <v>63</v>
      </c>
      <c r="G215" s="3">
        <v>183</v>
      </c>
      <c r="H215" s="3">
        <v>48</v>
      </c>
      <c r="I215" s="3">
        <v>22</v>
      </c>
      <c r="J215" s="3"/>
      <c r="K215" s="3">
        <f t="shared" si="27"/>
        <v>70</v>
      </c>
      <c r="L215" s="3">
        <v>45</v>
      </c>
      <c r="M215" s="3">
        <f t="shared" si="28"/>
        <v>115</v>
      </c>
      <c r="N215" s="3">
        <f t="shared" si="29"/>
        <v>65550</v>
      </c>
    </row>
    <row r="216" spans="1:14">
      <c r="A216">
        <v>1141</v>
      </c>
      <c r="B216" t="s">
        <v>385</v>
      </c>
      <c r="C216" s="3">
        <v>3277</v>
      </c>
      <c r="D216" s="3">
        <v>0</v>
      </c>
      <c r="E216" s="3">
        <v>6116</v>
      </c>
      <c r="F216" s="3">
        <v>186</v>
      </c>
      <c r="G216" s="3">
        <v>0</v>
      </c>
      <c r="H216" s="3">
        <v>88</v>
      </c>
      <c r="I216" s="3">
        <v>53</v>
      </c>
      <c r="J216" s="3"/>
      <c r="K216" s="3">
        <f t="shared" si="27"/>
        <v>141</v>
      </c>
      <c r="L216" s="3">
        <v>44</v>
      </c>
      <c r="M216" s="3">
        <f t="shared" si="28"/>
        <v>185</v>
      </c>
      <c r="N216" s="3">
        <f t="shared" si="29"/>
        <v>105450</v>
      </c>
    </row>
    <row r="217" spans="1:14">
      <c r="A217">
        <v>1142</v>
      </c>
      <c r="B217" t="s">
        <v>386</v>
      </c>
      <c r="C217" s="3">
        <v>2940</v>
      </c>
      <c r="D217" s="3">
        <v>2289</v>
      </c>
      <c r="E217" s="3">
        <v>4595</v>
      </c>
      <c r="F217" s="3">
        <v>115</v>
      </c>
      <c r="G217" s="3">
        <v>45</v>
      </c>
      <c r="H217" s="3">
        <v>81</v>
      </c>
      <c r="I217" s="3">
        <v>23</v>
      </c>
      <c r="J217" s="3"/>
      <c r="K217" s="3">
        <f t="shared" si="27"/>
        <v>104</v>
      </c>
      <c r="L217" s="3">
        <v>1</v>
      </c>
      <c r="M217" s="3">
        <f t="shared" si="28"/>
        <v>105</v>
      </c>
      <c r="N217" s="3">
        <f t="shared" si="29"/>
        <v>59850</v>
      </c>
    </row>
    <row r="218" spans="1:14">
      <c r="A218">
        <v>1144</v>
      </c>
      <c r="B218" t="s">
        <v>387</v>
      </c>
      <c r="C218" s="3">
        <v>637</v>
      </c>
      <c r="D218" s="3">
        <v>396</v>
      </c>
      <c r="E218" s="3">
        <v>675</v>
      </c>
      <c r="F218" s="3">
        <v>2</v>
      </c>
      <c r="G218" s="3">
        <v>396</v>
      </c>
      <c r="H218" s="3">
        <v>2</v>
      </c>
      <c r="I218" s="3">
        <v>0</v>
      </c>
      <c r="J218" s="3"/>
      <c r="K218" s="3">
        <f t="shared" si="27"/>
        <v>2</v>
      </c>
      <c r="L218" s="3">
        <v>11</v>
      </c>
      <c r="M218" s="3">
        <f t="shared" si="28"/>
        <v>13</v>
      </c>
      <c r="N218" s="3">
        <f t="shared" si="29"/>
        <v>8550</v>
      </c>
    </row>
    <row r="219" spans="1:14">
      <c r="A219">
        <v>1145</v>
      </c>
      <c r="B219" t="s">
        <v>159</v>
      </c>
      <c r="C219" s="3">
        <v>1141</v>
      </c>
      <c r="D219" s="3">
        <v>624</v>
      </c>
      <c r="E219" s="3">
        <v>1377</v>
      </c>
      <c r="F219" s="3">
        <v>24</v>
      </c>
      <c r="G219" s="3">
        <v>0</v>
      </c>
      <c r="H219" s="3">
        <v>2</v>
      </c>
      <c r="I219" s="3">
        <v>0</v>
      </c>
      <c r="J219" s="3"/>
      <c r="K219" s="3">
        <f t="shared" si="27"/>
        <v>2</v>
      </c>
      <c r="L219" s="3">
        <v>5</v>
      </c>
      <c r="M219" s="3">
        <f t="shared" si="28"/>
        <v>7</v>
      </c>
      <c r="N219" s="3">
        <f t="shared" si="29"/>
        <v>8550</v>
      </c>
    </row>
    <row r="220" spans="1:14">
      <c r="A220">
        <v>1146</v>
      </c>
      <c r="B220" t="s">
        <v>441</v>
      </c>
      <c r="C220" s="3">
        <v>8118</v>
      </c>
      <c r="D220" s="3">
        <v>5282</v>
      </c>
      <c r="E220" s="3">
        <v>13046</v>
      </c>
      <c r="F220" s="3">
        <v>123</v>
      </c>
      <c r="G220" s="3">
        <v>716</v>
      </c>
      <c r="H220" s="3">
        <v>64</v>
      </c>
      <c r="I220" s="3">
        <v>2</v>
      </c>
      <c r="J220" s="3"/>
      <c r="K220" s="3">
        <f t="shared" si="27"/>
        <v>66</v>
      </c>
      <c r="L220" s="3">
        <v>55</v>
      </c>
      <c r="M220" s="3">
        <f t="shared" si="28"/>
        <v>121</v>
      </c>
      <c r="N220" s="3">
        <f t="shared" si="29"/>
        <v>68970</v>
      </c>
    </row>
    <row r="221" spans="1:14">
      <c r="A221">
        <v>1149</v>
      </c>
      <c r="B221" t="s">
        <v>388</v>
      </c>
      <c r="C221" s="3">
        <v>26744</v>
      </c>
      <c r="D221" s="3">
        <v>18803</v>
      </c>
      <c r="E221" s="3">
        <v>32547</v>
      </c>
      <c r="F221" s="3">
        <v>334</v>
      </c>
      <c r="G221" s="3">
        <v>419</v>
      </c>
      <c r="H221" s="3">
        <v>497</v>
      </c>
      <c r="I221" s="3">
        <v>288</v>
      </c>
      <c r="J221" s="3"/>
      <c r="K221" s="3">
        <f t="shared" si="27"/>
        <v>785</v>
      </c>
      <c r="L221" s="3">
        <v>-2</v>
      </c>
      <c r="M221" s="3">
        <f t="shared" si="28"/>
        <v>783</v>
      </c>
      <c r="N221" s="3">
        <f t="shared" si="29"/>
        <v>446310</v>
      </c>
    </row>
    <row r="222" spans="1:14">
      <c r="A222">
        <v>1151</v>
      </c>
      <c r="B222" t="s">
        <v>160</v>
      </c>
      <c r="C222" s="3">
        <v>420</v>
      </c>
      <c r="D222" s="3">
        <v>0</v>
      </c>
      <c r="E222" s="3">
        <v>293</v>
      </c>
      <c r="F222" s="3">
        <v>3</v>
      </c>
      <c r="G222" s="3">
        <v>0</v>
      </c>
      <c r="H222" s="3">
        <v>0</v>
      </c>
      <c r="I222" s="3">
        <v>1</v>
      </c>
      <c r="J222" s="3"/>
      <c r="K222" s="3">
        <f t="shared" si="27"/>
        <v>1</v>
      </c>
      <c r="L222" s="3">
        <v>0</v>
      </c>
      <c r="M222" s="3">
        <f t="shared" si="28"/>
        <v>1</v>
      </c>
      <c r="N222" s="3">
        <f t="shared" si="29"/>
        <v>8550</v>
      </c>
    </row>
    <row r="223" spans="1:14">
      <c r="A223">
        <v>1160</v>
      </c>
      <c r="B223" t="s">
        <v>161</v>
      </c>
      <c r="C223" s="3">
        <v>8358</v>
      </c>
      <c r="D223" s="3">
        <v>0</v>
      </c>
      <c r="E223" s="3">
        <v>12123</v>
      </c>
      <c r="F223" s="3">
        <v>65</v>
      </c>
      <c r="G223" s="3">
        <v>0</v>
      </c>
      <c r="H223" s="3">
        <v>73</v>
      </c>
      <c r="I223" s="3">
        <v>8</v>
      </c>
      <c r="J223" s="3"/>
      <c r="K223" s="3">
        <f t="shared" si="27"/>
        <v>81</v>
      </c>
      <c r="L223" s="3">
        <v>21</v>
      </c>
      <c r="M223" s="3">
        <f t="shared" si="28"/>
        <v>102</v>
      </c>
      <c r="N223" s="3">
        <f t="shared" si="29"/>
        <v>58140</v>
      </c>
    </row>
    <row r="224" spans="1:14" s="4" customFormat="1">
      <c r="A224" s="4">
        <v>11</v>
      </c>
      <c r="B224" s="4" t="s">
        <v>162</v>
      </c>
      <c r="C224" s="6">
        <v>246169</v>
      </c>
      <c r="D224" s="6">
        <v>160709</v>
      </c>
      <c r="E224" s="6">
        <v>303752</v>
      </c>
      <c r="F224" s="6">
        <v>5214</v>
      </c>
      <c r="G224" s="6">
        <v>6054</v>
      </c>
      <c r="H224" s="6">
        <v>4114</v>
      </c>
      <c r="I224" s="6">
        <v>2065</v>
      </c>
      <c r="J224" s="6"/>
      <c r="K224" s="6">
        <f t="shared" si="27"/>
        <v>6179</v>
      </c>
      <c r="L224" s="6">
        <v>683</v>
      </c>
      <c r="M224" s="6">
        <f t="shared" si="28"/>
        <v>6862</v>
      </c>
      <c r="N224" s="6"/>
    </row>
    <row r="225" spans="1:14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>
        <v>1201</v>
      </c>
      <c r="B226" t="s">
        <v>163</v>
      </c>
      <c r="C226" s="3">
        <v>99928</v>
      </c>
      <c r="D226" s="3">
        <v>72290</v>
      </c>
      <c r="E226" s="3">
        <v>114384</v>
      </c>
      <c r="F226" s="3">
        <v>1280</v>
      </c>
      <c r="G226" s="3">
        <v>396</v>
      </c>
      <c r="H226" s="3">
        <v>839</v>
      </c>
      <c r="I226" s="3">
        <v>630</v>
      </c>
      <c r="J226" s="3"/>
      <c r="K226" s="3">
        <f t="shared" ref="K226:K259" si="30">H226+I226</f>
        <v>1469</v>
      </c>
      <c r="L226" s="3">
        <v>2</v>
      </c>
      <c r="M226" s="3">
        <f t="shared" ref="M226:M259" si="31">K226+L226</f>
        <v>1471</v>
      </c>
      <c r="N226" s="3">
        <f t="shared" ref="N226:N258" si="32">IF(M226&lt;15,15*$O$4,M226*$O$4)</f>
        <v>838470</v>
      </c>
    </row>
    <row r="227" spans="1:14">
      <c r="A227">
        <v>1211</v>
      </c>
      <c r="B227" t="s">
        <v>164</v>
      </c>
      <c r="C227" s="3">
        <v>4224</v>
      </c>
      <c r="D227" s="3">
        <v>0</v>
      </c>
      <c r="E227" s="3">
        <v>6564</v>
      </c>
      <c r="F227" s="3">
        <v>53</v>
      </c>
      <c r="G227" s="3">
        <v>0</v>
      </c>
      <c r="H227" s="3">
        <v>37</v>
      </c>
      <c r="I227" s="3">
        <v>33</v>
      </c>
      <c r="J227" s="3"/>
      <c r="K227" s="3">
        <f t="shared" si="30"/>
        <v>70</v>
      </c>
      <c r="L227" s="3">
        <v>41</v>
      </c>
      <c r="M227" s="3">
        <f t="shared" si="31"/>
        <v>111</v>
      </c>
      <c r="N227" s="3">
        <f t="shared" si="32"/>
        <v>63270</v>
      </c>
    </row>
    <row r="228" spans="1:14">
      <c r="A228">
        <v>1216</v>
      </c>
      <c r="B228" t="s">
        <v>165</v>
      </c>
      <c r="C228" s="3">
        <v>6964</v>
      </c>
      <c r="D228" s="3">
        <v>3967</v>
      </c>
      <c r="E228" s="3">
        <v>8574</v>
      </c>
      <c r="F228" s="3">
        <v>215</v>
      </c>
      <c r="G228" s="3">
        <v>70</v>
      </c>
      <c r="H228" s="3">
        <v>38</v>
      </c>
      <c r="I228" s="3">
        <v>2</v>
      </c>
      <c r="J228" s="3"/>
      <c r="K228" s="3">
        <f t="shared" si="30"/>
        <v>40</v>
      </c>
      <c r="L228" s="3">
        <v>26</v>
      </c>
      <c r="M228" s="3">
        <f t="shared" si="31"/>
        <v>66</v>
      </c>
      <c r="N228" s="3">
        <f t="shared" si="32"/>
        <v>37620</v>
      </c>
    </row>
    <row r="229" spans="1:14">
      <c r="A229">
        <v>1219</v>
      </c>
      <c r="B229" t="s">
        <v>389</v>
      </c>
      <c r="C229" s="3">
        <v>11826</v>
      </c>
      <c r="D229" s="3">
        <v>7103</v>
      </c>
      <c r="E229" s="3">
        <v>12930</v>
      </c>
      <c r="F229" s="3">
        <v>214</v>
      </c>
      <c r="G229" s="3">
        <v>218</v>
      </c>
      <c r="H229" s="3">
        <v>228</v>
      </c>
      <c r="I229" s="3">
        <v>74</v>
      </c>
      <c r="J229" s="3"/>
      <c r="K229" s="3">
        <f t="shared" si="30"/>
        <v>302</v>
      </c>
      <c r="L229" s="3">
        <v>57</v>
      </c>
      <c r="M229" s="3">
        <f t="shared" si="31"/>
        <v>359</v>
      </c>
      <c r="N229" s="3">
        <f t="shared" si="32"/>
        <v>204630</v>
      </c>
    </row>
    <row r="230" spans="1:14">
      <c r="A230">
        <v>1221</v>
      </c>
      <c r="B230" t="s">
        <v>166</v>
      </c>
      <c r="C230" s="3">
        <v>9250</v>
      </c>
      <c r="D230" s="3">
        <v>7787</v>
      </c>
      <c r="E230" s="3">
        <v>13227</v>
      </c>
      <c r="F230" s="3">
        <v>159</v>
      </c>
      <c r="G230" s="3">
        <v>129</v>
      </c>
      <c r="H230" s="3">
        <v>184</v>
      </c>
      <c r="I230" s="3">
        <v>137</v>
      </c>
      <c r="J230" s="3"/>
      <c r="K230" s="3">
        <f t="shared" si="30"/>
        <v>321</v>
      </c>
      <c r="L230" s="3">
        <v>7</v>
      </c>
      <c r="M230" s="3">
        <f t="shared" si="31"/>
        <v>328</v>
      </c>
      <c r="N230" s="3">
        <f t="shared" si="32"/>
        <v>186960</v>
      </c>
    </row>
    <row r="231" spans="1:14">
      <c r="A231">
        <v>1222</v>
      </c>
      <c r="B231" t="s">
        <v>167</v>
      </c>
      <c r="C231" s="3">
        <v>3034</v>
      </c>
      <c r="D231" s="3">
        <v>398</v>
      </c>
      <c r="E231" s="3">
        <v>4205</v>
      </c>
      <c r="F231" s="3">
        <v>130</v>
      </c>
      <c r="G231" s="3">
        <v>0</v>
      </c>
      <c r="H231" s="3">
        <v>67</v>
      </c>
      <c r="I231" s="3">
        <v>10</v>
      </c>
      <c r="J231" s="3"/>
      <c r="K231" s="3">
        <f t="shared" si="30"/>
        <v>77</v>
      </c>
      <c r="L231" s="3">
        <v>20</v>
      </c>
      <c r="M231" s="3">
        <f t="shared" si="31"/>
        <v>97</v>
      </c>
      <c r="N231" s="3">
        <f t="shared" si="32"/>
        <v>55290</v>
      </c>
    </row>
    <row r="232" spans="1:14">
      <c r="A232">
        <v>1223</v>
      </c>
      <c r="B232" t="s">
        <v>168</v>
      </c>
      <c r="C232" s="3">
        <v>4540</v>
      </c>
      <c r="D232" s="3">
        <v>126</v>
      </c>
      <c r="E232" s="3">
        <v>6410</v>
      </c>
      <c r="F232" s="3">
        <v>71</v>
      </c>
      <c r="G232" s="3">
        <v>40</v>
      </c>
      <c r="H232" s="3">
        <v>69</v>
      </c>
      <c r="I232" s="3">
        <v>15</v>
      </c>
      <c r="J232" s="3"/>
      <c r="K232" s="3">
        <f t="shared" si="30"/>
        <v>84</v>
      </c>
      <c r="L232" s="3">
        <v>13</v>
      </c>
      <c r="M232" s="3">
        <f t="shared" si="31"/>
        <v>97</v>
      </c>
      <c r="N232" s="3">
        <f t="shared" si="32"/>
        <v>55290</v>
      </c>
    </row>
    <row r="233" spans="1:14">
      <c r="A233">
        <v>1224</v>
      </c>
      <c r="B233" t="s">
        <v>169</v>
      </c>
      <c r="C233" s="3">
        <v>11675</v>
      </c>
      <c r="D233" s="3">
        <v>7739</v>
      </c>
      <c r="E233" s="3">
        <v>16800</v>
      </c>
      <c r="F233" s="3">
        <v>223</v>
      </c>
      <c r="G233" s="3">
        <v>576</v>
      </c>
      <c r="H233" s="3">
        <v>164</v>
      </c>
      <c r="I233" s="3">
        <v>91</v>
      </c>
      <c r="J233" s="3"/>
      <c r="K233" s="3">
        <f t="shared" si="30"/>
        <v>255</v>
      </c>
      <c r="L233" s="3">
        <v>11</v>
      </c>
      <c r="M233" s="3">
        <f t="shared" si="31"/>
        <v>266</v>
      </c>
      <c r="N233" s="3">
        <f t="shared" si="32"/>
        <v>151620</v>
      </c>
    </row>
    <row r="234" spans="1:14">
      <c r="A234">
        <v>1227</v>
      </c>
      <c r="B234" t="s">
        <v>170</v>
      </c>
      <c r="C234" s="3">
        <v>1762</v>
      </c>
      <c r="D234" s="3">
        <v>0</v>
      </c>
      <c r="E234" s="3">
        <v>2672</v>
      </c>
      <c r="F234" s="3">
        <v>24</v>
      </c>
      <c r="G234" s="3">
        <v>0</v>
      </c>
      <c r="H234" s="3">
        <v>3</v>
      </c>
      <c r="I234" s="3">
        <v>0</v>
      </c>
      <c r="J234" s="3"/>
      <c r="K234" s="3">
        <f t="shared" si="30"/>
        <v>3</v>
      </c>
      <c r="L234" s="3">
        <v>8</v>
      </c>
      <c r="M234" s="3">
        <f t="shared" si="31"/>
        <v>11</v>
      </c>
      <c r="N234" s="3">
        <f t="shared" si="32"/>
        <v>8550</v>
      </c>
    </row>
    <row r="235" spans="1:14">
      <c r="A235">
        <v>1228</v>
      </c>
      <c r="B235" t="s">
        <v>171</v>
      </c>
      <c r="C235" s="3">
        <v>6438</v>
      </c>
      <c r="D235" s="3">
        <v>2729</v>
      </c>
      <c r="E235" s="3">
        <v>8090</v>
      </c>
      <c r="F235" s="3">
        <v>77</v>
      </c>
      <c r="G235" s="3">
        <v>10</v>
      </c>
      <c r="H235" s="3">
        <v>53</v>
      </c>
      <c r="I235" s="3">
        <v>27</v>
      </c>
      <c r="J235" s="3"/>
      <c r="K235" s="3">
        <f t="shared" si="30"/>
        <v>80</v>
      </c>
      <c r="L235" s="3">
        <v>5</v>
      </c>
      <c r="M235" s="3">
        <f t="shared" si="31"/>
        <v>85</v>
      </c>
      <c r="N235" s="3">
        <f t="shared" si="32"/>
        <v>48450</v>
      </c>
    </row>
    <row r="236" spans="1:14">
      <c r="A236">
        <v>1231</v>
      </c>
      <c r="B236" t="s">
        <v>172</v>
      </c>
      <c r="C236" s="3">
        <v>2747</v>
      </c>
      <c r="D236" s="3">
        <v>286</v>
      </c>
      <c r="E236" s="3">
        <v>5798</v>
      </c>
      <c r="F236" s="3">
        <v>58</v>
      </c>
      <c r="G236" s="3">
        <v>2</v>
      </c>
      <c r="H236" s="3">
        <v>32</v>
      </c>
      <c r="I236" s="3">
        <v>29</v>
      </c>
      <c r="J236" s="3"/>
      <c r="K236" s="3">
        <f t="shared" si="30"/>
        <v>61</v>
      </c>
      <c r="L236" s="3">
        <v>25</v>
      </c>
      <c r="M236" s="3">
        <f t="shared" si="31"/>
        <v>86</v>
      </c>
      <c r="N236" s="3">
        <f t="shared" si="32"/>
        <v>49020</v>
      </c>
    </row>
    <row r="237" spans="1:14">
      <c r="A237">
        <v>1232</v>
      </c>
      <c r="B237" t="s">
        <v>173</v>
      </c>
      <c r="C237" s="3">
        <v>2335</v>
      </c>
      <c r="D237" s="3">
        <v>613</v>
      </c>
      <c r="E237" s="3">
        <v>2853</v>
      </c>
      <c r="F237" s="3">
        <v>78</v>
      </c>
      <c r="G237" s="3">
        <v>1</v>
      </c>
      <c r="H237" s="3">
        <v>23</v>
      </c>
      <c r="I237" s="3">
        <v>14</v>
      </c>
      <c r="J237" s="3"/>
      <c r="K237" s="3">
        <f t="shared" si="30"/>
        <v>37</v>
      </c>
      <c r="L237" s="3">
        <v>16</v>
      </c>
      <c r="M237" s="3">
        <f t="shared" si="31"/>
        <v>53</v>
      </c>
      <c r="N237" s="3">
        <f t="shared" si="32"/>
        <v>30210</v>
      </c>
    </row>
    <row r="238" spans="1:14">
      <c r="A238">
        <v>1233</v>
      </c>
      <c r="B238" t="s">
        <v>174</v>
      </c>
      <c r="C238" s="3">
        <v>1363</v>
      </c>
      <c r="D238" s="3">
        <v>297</v>
      </c>
      <c r="E238" s="3">
        <v>2009</v>
      </c>
      <c r="F238" s="3">
        <v>3</v>
      </c>
      <c r="G238" s="3">
        <v>0</v>
      </c>
      <c r="H238" s="3">
        <v>6</v>
      </c>
      <c r="I238" s="3">
        <v>7</v>
      </c>
      <c r="J238" s="3"/>
      <c r="K238" s="3">
        <f t="shared" si="30"/>
        <v>13</v>
      </c>
      <c r="L238" s="3">
        <v>0</v>
      </c>
      <c r="M238" s="3">
        <f t="shared" si="31"/>
        <v>13</v>
      </c>
      <c r="N238" s="3">
        <f t="shared" si="32"/>
        <v>8550</v>
      </c>
    </row>
    <row r="239" spans="1:14">
      <c r="A239">
        <v>1234</v>
      </c>
      <c r="B239" t="s">
        <v>175</v>
      </c>
      <c r="C239" s="3">
        <v>976</v>
      </c>
      <c r="D239" s="3">
        <v>89</v>
      </c>
      <c r="E239" s="3">
        <v>1977</v>
      </c>
      <c r="F239" s="3">
        <v>14</v>
      </c>
      <c r="G239" s="3">
        <v>0</v>
      </c>
      <c r="H239" s="3">
        <v>13</v>
      </c>
      <c r="I239" s="3">
        <v>5</v>
      </c>
      <c r="J239" s="3"/>
      <c r="K239" s="3">
        <f t="shared" si="30"/>
        <v>18</v>
      </c>
      <c r="L239" s="3">
        <v>0</v>
      </c>
      <c r="M239" s="3">
        <f t="shared" si="31"/>
        <v>18</v>
      </c>
      <c r="N239" s="3">
        <f t="shared" si="32"/>
        <v>10260</v>
      </c>
    </row>
    <row r="240" spans="1:14">
      <c r="A240">
        <v>1235</v>
      </c>
      <c r="B240" t="s">
        <v>176</v>
      </c>
      <c r="C240" s="3">
        <v>12112</v>
      </c>
      <c r="D240" s="3">
        <v>7309</v>
      </c>
      <c r="E240" s="3">
        <v>18502</v>
      </c>
      <c r="F240" s="3">
        <v>326</v>
      </c>
      <c r="G240" s="3">
        <v>250</v>
      </c>
      <c r="H240" s="3">
        <v>135</v>
      </c>
      <c r="I240" s="3">
        <v>64</v>
      </c>
      <c r="J240" s="3"/>
      <c r="K240" s="3">
        <f t="shared" si="30"/>
        <v>199</v>
      </c>
      <c r="L240" s="3">
        <v>205</v>
      </c>
      <c r="M240" s="3">
        <f t="shared" si="31"/>
        <v>404</v>
      </c>
      <c r="N240" s="3">
        <f t="shared" si="32"/>
        <v>230280</v>
      </c>
    </row>
    <row r="241" spans="1:14">
      <c r="A241">
        <v>1238</v>
      </c>
      <c r="B241" t="s">
        <v>177</v>
      </c>
      <c r="C241" s="3">
        <v>9319</v>
      </c>
      <c r="D241" s="3">
        <v>4529</v>
      </c>
      <c r="E241" s="3">
        <v>12929</v>
      </c>
      <c r="F241" s="3">
        <v>88</v>
      </c>
      <c r="G241" s="3">
        <v>66</v>
      </c>
      <c r="H241" s="3">
        <v>99</v>
      </c>
      <c r="I241" s="3">
        <v>79</v>
      </c>
      <c r="J241" s="3"/>
      <c r="K241" s="3">
        <f t="shared" si="30"/>
        <v>178</v>
      </c>
      <c r="L241" s="3">
        <v>11</v>
      </c>
      <c r="M241" s="3">
        <f t="shared" si="31"/>
        <v>189</v>
      </c>
      <c r="N241" s="3">
        <f t="shared" si="32"/>
        <v>107730</v>
      </c>
    </row>
    <row r="242" spans="1:14">
      <c r="A242">
        <v>1241</v>
      </c>
      <c r="B242" t="s">
        <v>178</v>
      </c>
      <c r="C242" s="3">
        <v>4419</v>
      </c>
      <c r="D242" s="3">
        <v>1520</v>
      </c>
      <c r="E242" s="3">
        <v>6714</v>
      </c>
      <c r="F242" s="3">
        <v>25</v>
      </c>
      <c r="G242" s="3">
        <v>296</v>
      </c>
      <c r="H242" s="3">
        <v>2</v>
      </c>
      <c r="I242" s="3">
        <v>0</v>
      </c>
      <c r="J242" s="3"/>
      <c r="K242" s="3">
        <f t="shared" si="30"/>
        <v>2</v>
      </c>
      <c r="L242" s="3">
        <v>7</v>
      </c>
      <c r="M242" s="3">
        <f t="shared" si="31"/>
        <v>9</v>
      </c>
      <c r="N242" s="3">
        <f t="shared" si="32"/>
        <v>8550</v>
      </c>
    </row>
    <row r="243" spans="1:14">
      <c r="A243">
        <v>1242</v>
      </c>
      <c r="B243" t="s">
        <v>179</v>
      </c>
      <c r="C243" s="3">
        <v>3229</v>
      </c>
      <c r="D243" s="3">
        <v>1215</v>
      </c>
      <c r="E243" s="3">
        <v>3639</v>
      </c>
      <c r="F243" s="3">
        <v>35</v>
      </c>
      <c r="G243" s="3">
        <v>14</v>
      </c>
      <c r="H243" s="3">
        <v>32</v>
      </c>
      <c r="I243" s="3">
        <v>16</v>
      </c>
      <c r="J243" s="3"/>
      <c r="K243" s="3">
        <f t="shared" si="30"/>
        <v>48</v>
      </c>
      <c r="L243" s="3">
        <v>1</v>
      </c>
      <c r="M243" s="3">
        <f t="shared" si="31"/>
        <v>49</v>
      </c>
      <c r="N243" s="3">
        <f t="shared" si="32"/>
        <v>27930</v>
      </c>
    </row>
    <row r="244" spans="1:14">
      <c r="A244">
        <v>1243</v>
      </c>
      <c r="B244" t="s">
        <v>51</v>
      </c>
      <c r="C244" s="3">
        <v>11607</v>
      </c>
      <c r="D244" s="3">
        <v>8207</v>
      </c>
      <c r="E244" s="3">
        <v>13703</v>
      </c>
      <c r="F244" s="3">
        <v>279</v>
      </c>
      <c r="G244" s="3">
        <v>218</v>
      </c>
      <c r="H244" s="3">
        <v>288</v>
      </c>
      <c r="I244" s="3">
        <v>87</v>
      </c>
      <c r="J244" s="3"/>
      <c r="K244" s="3">
        <f t="shared" si="30"/>
        <v>375</v>
      </c>
      <c r="L244" s="3">
        <v>4</v>
      </c>
      <c r="M244" s="3">
        <f t="shared" si="31"/>
        <v>379</v>
      </c>
      <c r="N244" s="3">
        <f t="shared" si="32"/>
        <v>216030</v>
      </c>
    </row>
    <row r="245" spans="1:14">
      <c r="A245">
        <v>1244</v>
      </c>
      <c r="B245" t="s">
        <v>180</v>
      </c>
      <c r="C245" s="3">
        <v>6610</v>
      </c>
      <c r="D245" s="3">
        <v>0</v>
      </c>
      <c r="E245" s="3">
        <v>6561</v>
      </c>
      <c r="F245" s="3">
        <v>341</v>
      </c>
      <c r="G245" s="3">
        <v>0</v>
      </c>
      <c r="H245" s="3">
        <v>119</v>
      </c>
      <c r="I245" s="3">
        <v>35</v>
      </c>
      <c r="J245" s="3"/>
      <c r="K245" s="3">
        <f t="shared" si="30"/>
        <v>154</v>
      </c>
      <c r="L245" s="3">
        <v>8</v>
      </c>
      <c r="M245" s="3">
        <f t="shared" si="31"/>
        <v>162</v>
      </c>
      <c r="N245" s="3">
        <f t="shared" si="32"/>
        <v>92340</v>
      </c>
    </row>
    <row r="246" spans="1:14">
      <c r="A246">
        <v>1245</v>
      </c>
      <c r="B246" t="s">
        <v>181</v>
      </c>
      <c r="C246" s="3">
        <v>5098</v>
      </c>
      <c r="D246" s="3">
        <v>625</v>
      </c>
      <c r="E246" s="3">
        <v>6176</v>
      </c>
      <c r="F246" s="3">
        <v>126</v>
      </c>
      <c r="G246" s="3">
        <v>4</v>
      </c>
      <c r="H246" s="3">
        <v>22</v>
      </c>
      <c r="I246" s="3">
        <v>6</v>
      </c>
      <c r="J246" s="3"/>
      <c r="K246" s="3">
        <f t="shared" si="30"/>
        <v>28</v>
      </c>
      <c r="L246" s="3">
        <v>69</v>
      </c>
      <c r="M246" s="3">
        <f t="shared" si="31"/>
        <v>97</v>
      </c>
      <c r="N246" s="3">
        <f t="shared" si="32"/>
        <v>55290</v>
      </c>
    </row>
    <row r="247" spans="1:14">
      <c r="A247">
        <v>1246</v>
      </c>
      <c r="B247" t="s">
        <v>182</v>
      </c>
      <c r="C247" s="3">
        <v>15826</v>
      </c>
      <c r="D247" s="3">
        <v>8512</v>
      </c>
      <c r="E247" s="3">
        <v>16823</v>
      </c>
      <c r="F247" s="3">
        <v>482</v>
      </c>
      <c r="G247" s="3">
        <v>200</v>
      </c>
      <c r="H247" s="3">
        <v>60</v>
      </c>
      <c r="I247" s="3">
        <v>11</v>
      </c>
      <c r="J247" s="3"/>
      <c r="K247" s="3">
        <f t="shared" si="30"/>
        <v>71</v>
      </c>
      <c r="L247" s="3">
        <v>134</v>
      </c>
      <c r="M247" s="3">
        <f t="shared" si="31"/>
        <v>205</v>
      </c>
      <c r="N247" s="3">
        <f t="shared" si="32"/>
        <v>116850</v>
      </c>
    </row>
    <row r="248" spans="1:14">
      <c r="A248">
        <v>1247</v>
      </c>
      <c r="B248" t="s">
        <v>390</v>
      </c>
      <c r="C248" s="3">
        <v>17411</v>
      </c>
      <c r="D248" s="3">
        <v>9468</v>
      </c>
      <c r="E248" s="3">
        <v>19461</v>
      </c>
      <c r="F248" s="3">
        <v>346</v>
      </c>
      <c r="G248" s="3">
        <v>987</v>
      </c>
      <c r="H248" s="3">
        <v>303</v>
      </c>
      <c r="I248" s="3">
        <v>85</v>
      </c>
      <c r="J248" s="3"/>
      <c r="K248" s="3">
        <f t="shared" si="30"/>
        <v>388</v>
      </c>
      <c r="L248" s="3">
        <v>96</v>
      </c>
      <c r="M248" s="3">
        <f t="shared" si="31"/>
        <v>484</v>
      </c>
      <c r="N248" s="3">
        <f t="shared" si="32"/>
        <v>275880</v>
      </c>
    </row>
    <row r="249" spans="1:14">
      <c r="A249">
        <v>1251</v>
      </c>
      <c r="B249" t="s">
        <v>183</v>
      </c>
      <c r="C249" s="3">
        <v>3810</v>
      </c>
      <c r="D249" s="3">
        <v>1201</v>
      </c>
      <c r="E249" s="3">
        <v>4845</v>
      </c>
      <c r="F249" s="3">
        <v>49</v>
      </c>
      <c r="G249" s="3">
        <v>5</v>
      </c>
      <c r="H249" s="3">
        <v>8</v>
      </c>
      <c r="I249" s="3">
        <v>8</v>
      </c>
      <c r="J249" s="3"/>
      <c r="K249" s="3">
        <f t="shared" si="30"/>
        <v>16</v>
      </c>
      <c r="L249" s="3">
        <v>38</v>
      </c>
      <c r="M249" s="3">
        <f t="shared" si="31"/>
        <v>54</v>
      </c>
      <c r="N249" s="3">
        <f t="shared" si="32"/>
        <v>30780</v>
      </c>
    </row>
    <row r="250" spans="1:14">
      <c r="A250">
        <v>1252</v>
      </c>
      <c r="B250" t="s">
        <v>184</v>
      </c>
      <c r="C250" s="3">
        <v>549</v>
      </c>
      <c r="D250" s="3">
        <v>387</v>
      </c>
      <c r="E250" s="3">
        <v>723</v>
      </c>
      <c r="F250" s="3">
        <v>7</v>
      </c>
      <c r="G250" s="3">
        <v>14</v>
      </c>
      <c r="H250" s="3">
        <v>1</v>
      </c>
      <c r="I250" s="3">
        <v>0</v>
      </c>
      <c r="J250" s="3"/>
      <c r="K250" s="3">
        <f t="shared" si="30"/>
        <v>1</v>
      </c>
      <c r="L250" s="3">
        <v>3</v>
      </c>
      <c r="M250" s="3">
        <f t="shared" si="31"/>
        <v>4</v>
      </c>
      <c r="N250" s="3">
        <f t="shared" si="32"/>
        <v>8550</v>
      </c>
    </row>
    <row r="251" spans="1:14">
      <c r="A251">
        <v>1253</v>
      </c>
      <c r="B251" t="s">
        <v>391</v>
      </c>
      <c r="C251" s="3">
        <v>6368</v>
      </c>
      <c r="D251" s="3">
        <v>0</v>
      </c>
      <c r="E251" s="3">
        <v>8964</v>
      </c>
      <c r="F251" s="3">
        <v>79</v>
      </c>
      <c r="G251" s="3">
        <v>0</v>
      </c>
      <c r="H251" s="3">
        <v>51</v>
      </c>
      <c r="I251" s="3">
        <v>28</v>
      </c>
      <c r="J251" s="3"/>
      <c r="K251" s="3">
        <f t="shared" si="30"/>
        <v>79</v>
      </c>
      <c r="L251" s="3">
        <v>3</v>
      </c>
      <c r="M251" s="3">
        <f t="shared" si="31"/>
        <v>82</v>
      </c>
      <c r="N251" s="3">
        <f t="shared" si="32"/>
        <v>46740</v>
      </c>
    </row>
    <row r="252" spans="1:14">
      <c r="A252">
        <v>1256</v>
      </c>
      <c r="B252" t="s">
        <v>185</v>
      </c>
      <c r="C252" s="3">
        <v>5501</v>
      </c>
      <c r="D252" s="3">
        <v>3795</v>
      </c>
      <c r="E252" s="3">
        <v>6384</v>
      </c>
      <c r="F252" s="3">
        <v>175</v>
      </c>
      <c r="G252" s="3">
        <v>87</v>
      </c>
      <c r="H252" s="3">
        <v>102</v>
      </c>
      <c r="I252" s="3">
        <v>45</v>
      </c>
      <c r="J252" s="3"/>
      <c r="K252" s="3">
        <f t="shared" si="30"/>
        <v>147</v>
      </c>
      <c r="L252" s="3">
        <v>12</v>
      </c>
      <c r="M252" s="3">
        <f t="shared" si="31"/>
        <v>159</v>
      </c>
      <c r="N252" s="3">
        <f t="shared" si="32"/>
        <v>90630</v>
      </c>
    </row>
    <row r="253" spans="1:14">
      <c r="A253">
        <v>1259</v>
      </c>
      <c r="B253" t="s">
        <v>392</v>
      </c>
      <c r="C253" s="3">
        <v>4925</v>
      </c>
      <c r="D253" s="3">
        <v>2975</v>
      </c>
      <c r="E253" s="3">
        <v>5657</v>
      </c>
      <c r="F253" s="3">
        <v>102</v>
      </c>
      <c r="G253" s="3">
        <v>111</v>
      </c>
      <c r="H253" s="3">
        <v>82</v>
      </c>
      <c r="I253" s="3">
        <v>15</v>
      </c>
      <c r="J253" s="3"/>
      <c r="K253" s="3">
        <f t="shared" si="30"/>
        <v>97</v>
      </c>
      <c r="L253" s="3">
        <v>21</v>
      </c>
      <c r="M253" s="3">
        <f t="shared" si="31"/>
        <v>118</v>
      </c>
      <c r="N253" s="3">
        <f t="shared" si="32"/>
        <v>67260</v>
      </c>
    </row>
    <row r="254" spans="1:14">
      <c r="A254">
        <v>1260</v>
      </c>
      <c r="B254" t="s">
        <v>393</v>
      </c>
      <c r="C254" s="3">
        <v>4833</v>
      </c>
      <c r="D254" s="3">
        <v>3422</v>
      </c>
      <c r="E254" s="3">
        <v>7006</v>
      </c>
      <c r="F254" s="3">
        <v>37</v>
      </c>
      <c r="G254" s="3">
        <v>71</v>
      </c>
      <c r="H254" s="3">
        <v>99</v>
      </c>
      <c r="I254" s="3">
        <v>39</v>
      </c>
      <c r="J254" s="3"/>
      <c r="K254" s="3">
        <f t="shared" si="30"/>
        <v>138</v>
      </c>
      <c r="L254" s="3">
        <v>11</v>
      </c>
      <c r="M254" s="3">
        <f t="shared" si="31"/>
        <v>149</v>
      </c>
      <c r="N254" s="3">
        <f t="shared" si="32"/>
        <v>84930</v>
      </c>
    </row>
    <row r="255" spans="1:14">
      <c r="A255">
        <v>1263</v>
      </c>
      <c r="B255" t="s">
        <v>345</v>
      </c>
      <c r="C255" s="3">
        <v>12236</v>
      </c>
      <c r="D255" s="3">
        <v>8823</v>
      </c>
      <c r="E255" s="3">
        <v>16745</v>
      </c>
      <c r="F255" s="3">
        <v>158</v>
      </c>
      <c r="G255" s="3">
        <v>109</v>
      </c>
      <c r="H255" s="3">
        <v>86</v>
      </c>
      <c r="I255" s="3">
        <v>31</v>
      </c>
      <c r="J255" s="3"/>
      <c r="K255" s="3">
        <f t="shared" si="30"/>
        <v>117</v>
      </c>
      <c r="L255" s="3">
        <v>33</v>
      </c>
      <c r="M255" s="3">
        <f t="shared" si="31"/>
        <v>150</v>
      </c>
      <c r="N255" s="3">
        <f t="shared" si="32"/>
        <v>85500</v>
      </c>
    </row>
    <row r="256" spans="1:14">
      <c r="A256">
        <v>1264</v>
      </c>
      <c r="B256" t="s">
        <v>186</v>
      </c>
      <c r="C256" s="3">
        <v>2862</v>
      </c>
      <c r="D256" s="3">
        <v>1872</v>
      </c>
      <c r="E256" s="3">
        <v>3745</v>
      </c>
      <c r="F256" s="3">
        <v>47</v>
      </c>
      <c r="G256" s="3">
        <v>16</v>
      </c>
      <c r="H256" s="3">
        <v>11</v>
      </c>
      <c r="I256" s="3">
        <v>0</v>
      </c>
      <c r="J256" s="3"/>
      <c r="K256" s="3">
        <f t="shared" si="30"/>
        <v>11</v>
      </c>
      <c r="L256" s="3">
        <v>5</v>
      </c>
      <c r="M256" s="3">
        <f t="shared" si="31"/>
        <v>16</v>
      </c>
      <c r="N256" s="3">
        <f t="shared" si="32"/>
        <v>9120</v>
      </c>
    </row>
    <row r="257" spans="1:14">
      <c r="A257">
        <v>1265</v>
      </c>
      <c r="B257" t="s">
        <v>187</v>
      </c>
      <c r="C257" s="3">
        <v>1029</v>
      </c>
      <c r="D257" s="3">
        <v>463</v>
      </c>
      <c r="E257" s="3">
        <v>897</v>
      </c>
      <c r="F257" s="3">
        <v>16</v>
      </c>
      <c r="G257" s="3">
        <v>4</v>
      </c>
      <c r="H257" s="3">
        <v>16</v>
      </c>
      <c r="I257" s="3">
        <v>5</v>
      </c>
      <c r="J257" s="3"/>
      <c r="K257" s="3">
        <f t="shared" si="30"/>
        <v>21</v>
      </c>
      <c r="L257" s="3">
        <v>1</v>
      </c>
      <c r="M257" s="3">
        <f t="shared" si="31"/>
        <v>22</v>
      </c>
      <c r="N257" s="3">
        <f t="shared" si="32"/>
        <v>12540</v>
      </c>
    </row>
    <row r="258" spans="1:14">
      <c r="A258">
        <v>1266</v>
      </c>
      <c r="B258" t="s">
        <v>188</v>
      </c>
      <c r="C258" s="3">
        <v>2321</v>
      </c>
      <c r="D258" s="3">
        <v>1581</v>
      </c>
      <c r="E258" s="3">
        <v>3713</v>
      </c>
      <c r="F258" s="3">
        <v>12</v>
      </c>
      <c r="G258" s="3">
        <v>606</v>
      </c>
      <c r="H258" s="3">
        <v>27</v>
      </c>
      <c r="I258" s="3">
        <v>6</v>
      </c>
      <c r="J258" s="3"/>
      <c r="K258" s="3">
        <f t="shared" si="30"/>
        <v>33</v>
      </c>
      <c r="L258" s="3">
        <v>4</v>
      </c>
      <c r="M258" s="3">
        <f t="shared" si="31"/>
        <v>37</v>
      </c>
      <c r="N258" s="3">
        <f t="shared" si="32"/>
        <v>21090</v>
      </c>
    </row>
    <row r="259" spans="1:14" s="4" customFormat="1">
      <c r="A259" s="4">
        <v>12</v>
      </c>
      <c r="B259" s="4" t="s">
        <v>189</v>
      </c>
      <c r="C259" s="6">
        <v>297127</v>
      </c>
      <c r="D259" s="6">
        <v>169328</v>
      </c>
      <c r="E259" s="6">
        <v>369680</v>
      </c>
      <c r="F259" s="6">
        <v>5329</v>
      </c>
      <c r="G259" s="6">
        <v>4500</v>
      </c>
      <c r="H259" s="6">
        <v>3299</v>
      </c>
      <c r="I259" s="6">
        <v>1634</v>
      </c>
      <c r="J259" s="6"/>
      <c r="K259" s="6">
        <f t="shared" si="30"/>
        <v>4933</v>
      </c>
      <c r="L259" s="6">
        <v>897</v>
      </c>
      <c r="M259" s="6">
        <f t="shared" si="31"/>
        <v>5830</v>
      </c>
      <c r="N259" s="6"/>
    </row>
    <row r="260" spans="1:14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>
        <v>1401</v>
      </c>
      <c r="B261" t="s">
        <v>190</v>
      </c>
      <c r="C261" s="3">
        <v>8306</v>
      </c>
      <c r="D261" s="3">
        <v>3718</v>
      </c>
      <c r="E261" s="3">
        <v>10000</v>
      </c>
      <c r="F261" s="3">
        <v>235</v>
      </c>
      <c r="G261" s="3">
        <v>42</v>
      </c>
      <c r="H261" s="3">
        <v>98</v>
      </c>
      <c r="I261" s="3">
        <v>46</v>
      </c>
      <c r="J261" s="3"/>
      <c r="K261" s="3">
        <f t="shared" ref="K261:K287" si="33">H261+I261</f>
        <v>144</v>
      </c>
      <c r="L261" s="3">
        <v>116</v>
      </c>
      <c r="M261" s="3">
        <f t="shared" ref="M261:M287" si="34">K261+L261</f>
        <v>260</v>
      </c>
      <c r="N261" s="3">
        <f t="shared" ref="N261:N286" si="35">IF(M261&lt;15,15*$O$4,M261*$O$4)</f>
        <v>148200</v>
      </c>
    </row>
    <row r="262" spans="1:14">
      <c r="A262">
        <v>1411</v>
      </c>
      <c r="B262" t="s">
        <v>191</v>
      </c>
      <c r="C262" s="3">
        <v>3460</v>
      </c>
      <c r="D262" s="3">
        <v>2367</v>
      </c>
      <c r="E262" s="3">
        <v>4945</v>
      </c>
      <c r="F262" s="3">
        <v>31</v>
      </c>
      <c r="G262" s="3">
        <v>12</v>
      </c>
      <c r="H262" s="3">
        <v>25</v>
      </c>
      <c r="I262" s="3">
        <v>3</v>
      </c>
      <c r="J262" s="3"/>
      <c r="K262" s="3">
        <f t="shared" si="33"/>
        <v>28</v>
      </c>
      <c r="L262" s="3">
        <v>2</v>
      </c>
      <c r="M262" s="3">
        <f t="shared" si="34"/>
        <v>30</v>
      </c>
      <c r="N262" s="3">
        <f t="shared" si="35"/>
        <v>17100</v>
      </c>
    </row>
    <row r="263" spans="1:14">
      <c r="A263">
        <v>1412</v>
      </c>
      <c r="B263" t="s">
        <v>192</v>
      </c>
      <c r="C263" s="3">
        <v>1272</v>
      </c>
      <c r="D263" s="3">
        <v>0</v>
      </c>
      <c r="E263" s="3">
        <v>1874</v>
      </c>
      <c r="F263" s="3">
        <v>14</v>
      </c>
      <c r="G263" s="3">
        <v>0</v>
      </c>
      <c r="H263" s="3">
        <v>9</v>
      </c>
      <c r="I263" s="3">
        <v>7</v>
      </c>
      <c r="J263" s="3"/>
      <c r="K263" s="3">
        <f t="shared" si="33"/>
        <v>16</v>
      </c>
      <c r="L263" s="3">
        <v>0</v>
      </c>
      <c r="M263" s="3">
        <f t="shared" si="34"/>
        <v>16</v>
      </c>
      <c r="N263" s="3">
        <f t="shared" si="35"/>
        <v>9120</v>
      </c>
    </row>
    <row r="264" spans="1:14">
      <c r="A264">
        <v>1413</v>
      </c>
      <c r="B264" t="s">
        <v>193</v>
      </c>
      <c r="C264" s="3">
        <v>1545</v>
      </c>
      <c r="D264" s="3">
        <v>0</v>
      </c>
      <c r="E264" s="3">
        <v>2574</v>
      </c>
      <c r="F264" s="3">
        <v>26</v>
      </c>
      <c r="G264" s="3">
        <v>0</v>
      </c>
      <c r="H264" s="3">
        <v>3</v>
      </c>
      <c r="I264" s="3">
        <v>2</v>
      </c>
      <c r="J264" s="3"/>
      <c r="K264" s="3">
        <f t="shared" si="33"/>
        <v>5</v>
      </c>
      <c r="L264" s="3">
        <v>0</v>
      </c>
      <c r="M264" s="3">
        <f t="shared" si="34"/>
        <v>5</v>
      </c>
      <c r="N264" s="3">
        <f t="shared" si="35"/>
        <v>8550</v>
      </c>
    </row>
    <row r="265" spans="1:14">
      <c r="A265">
        <v>1416</v>
      </c>
      <c r="B265" t="s">
        <v>394</v>
      </c>
      <c r="C265" s="3">
        <v>3692</v>
      </c>
      <c r="D265" s="3">
        <v>1459</v>
      </c>
      <c r="E265" s="3">
        <v>5219</v>
      </c>
      <c r="F265" s="3">
        <v>95</v>
      </c>
      <c r="G265" s="3">
        <v>0</v>
      </c>
      <c r="H265" s="3">
        <v>27</v>
      </c>
      <c r="I265" s="3">
        <v>15</v>
      </c>
      <c r="J265" s="3"/>
      <c r="K265" s="3">
        <f t="shared" si="33"/>
        <v>42</v>
      </c>
      <c r="L265" s="3">
        <v>0</v>
      </c>
      <c r="M265" s="3">
        <f t="shared" si="34"/>
        <v>42</v>
      </c>
      <c r="N265" s="3">
        <f t="shared" si="35"/>
        <v>23940</v>
      </c>
    </row>
    <row r="266" spans="1:14">
      <c r="A266">
        <v>1417</v>
      </c>
      <c r="B266" t="s">
        <v>194</v>
      </c>
      <c r="C266" s="3">
        <v>3037</v>
      </c>
      <c r="D266" s="3">
        <v>170</v>
      </c>
      <c r="E266" s="3">
        <v>4794</v>
      </c>
      <c r="F266" s="3">
        <v>40</v>
      </c>
      <c r="G266" s="3">
        <v>0</v>
      </c>
      <c r="H266" s="3">
        <v>35</v>
      </c>
      <c r="I266" s="3">
        <v>26</v>
      </c>
      <c r="J266" s="3"/>
      <c r="K266" s="3">
        <f t="shared" si="33"/>
        <v>61</v>
      </c>
      <c r="L266" s="3">
        <v>0</v>
      </c>
      <c r="M266" s="3">
        <f t="shared" si="34"/>
        <v>61</v>
      </c>
      <c r="N266" s="3">
        <f t="shared" si="35"/>
        <v>34770</v>
      </c>
    </row>
    <row r="267" spans="1:14">
      <c r="A267">
        <v>1418</v>
      </c>
      <c r="B267" t="s">
        <v>195</v>
      </c>
      <c r="C267" s="3">
        <v>1205</v>
      </c>
      <c r="D267" s="3">
        <v>910</v>
      </c>
      <c r="E267" s="3">
        <v>2166</v>
      </c>
      <c r="F267" s="3">
        <v>10</v>
      </c>
      <c r="G267" s="3">
        <v>10</v>
      </c>
      <c r="H267" s="3">
        <v>5</v>
      </c>
      <c r="I267" s="3">
        <v>0</v>
      </c>
      <c r="J267" s="3"/>
      <c r="K267" s="3">
        <f t="shared" si="33"/>
        <v>5</v>
      </c>
      <c r="L267" s="3">
        <v>2</v>
      </c>
      <c r="M267" s="3">
        <f t="shared" si="34"/>
        <v>7</v>
      </c>
      <c r="N267" s="3">
        <f t="shared" si="35"/>
        <v>8550</v>
      </c>
    </row>
    <row r="268" spans="1:14">
      <c r="A268">
        <v>1419</v>
      </c>
      <c r="B268" t="s">
        <v>196</v>
      </c>
      <c r="C268" s="3">
        <v>1447</v>
      </c>
      <c r="D268" s="3">
        <v>1093</v>
      </c>
      <c r="E268" s="3">
        <v>2354</v>
      </c>
      <c r="F268" s="3">
        <v>24</v>
      </c>
      <c r="G268" s="3">
        <v>2</v>
      </c>
      <c r="H268" s="3">
        <v>0</v>
      </c>
      <c r="I268" s="3">
        <v>0</v>
      </c>
      <c r="J268" s="3"/>
      <c r="K268" s="3">
        <f t="shared" si="33"/>
        <v>0</v>
      </c>
      <c r="L268" s="3">
        <v>3</v>
      </c>
      <c r="M268" s="3">
        <f t="shared" si="34"/>
        <v>3</v>
      </c>
      <c r="N268" s="3">
        <f t="shared" si="35"/>
        <v>8550</v>
      </c>
    </row>
    <row r="269" spans="1:14">
      <c r="A269">
        <v>1420</v>
      </c>
      <c r="B269" t="s">
        <v>197</v>
      </c>
      <c r="C269" s="3">
        <v>5399</v>
      </c>
      <c r="D269" s="3">
        <v>2099</v>
      </c>
      <c r="E269" s="3">
        <v>8274</v>
      </c>
      <c r="F269" s="3">
        <v>246</v>
      </c>
      <c r="G269" s="3">
        <v>24</v>
      </c>
      <c r="H269" s="3">
        <v>105</v>
      </c>
      <c r="I269" s="3">
        <v>30</v>
      </c>
      <c r="J269" s="3"/>
      <c r="K269" s="3">
        <f t="shared" si="33"/>
        <v>135</v>
      </c>
      <c r="L269" s="3">
        <v>4</v>
      </c>
      <c r="M269" s="3">
        <f t="shared" si="34"/>
        <v>139</v>
      </c>
      <c r="N269" s="3">
        <f t="shared" si="35"/>
        <v>79230</v>
      </c>
    </row>
    <row r="270" spans="1:14">
      <c r="A270">
        <v>1421</v>
      </c>
      <c r="B270" t="s">
        <v>198</v>
      </c>
      <c r="C270" s="3">
        <v>2053</v>
      </c>
      <c r="D270" s="3">
        <v>758</v>
      </c>
      <c r="E270" s="3">
        <v>3259</v>
      </c>
      <c r="F270" s="3">
        <v>8</v>
      </c>
      <c r="G270" s="3">
        <v>18</v>
      </c>
      <c r="H270" s="3">
        <v>10</v>
      </c>
      <c r="I270" s="3">
        <v>7</v>
      </c>
      <c r="J270" s="3"/>
      <c r="K270" s="3">
        <f t="shared" si="33"/>
        <v>17</v>
      </c>
      <c r="L270" s="3">
        <v>0</v>
      </c>
      <c r="M270" s="3">
        <f t="shared" si="34"/>
        <v>17</v>
      </c>
      <c r="N270" s="3">
        <f t="shared" si="35"/>
        <v>9690</v>
      </c>
    </row>
    <row r="271" spans="1:14">
      <c r="A271">
        <v>1422</v>
      </c>
      <c r="B271" t="s">
        <v>442</v>
      </c>
      <c r="C271" s="3">
        <v>2672</v>
      </c>
      <c r="D271" s="3">
        <v>680</v>
      </c>
      <c r="E271" s="3">
        <v>4204</v>
      </c>
      <c r="F271" s="3">
        <v>32</v>
      </c>
      <c r="G271" s="3">
        <v>2</v>
      </c>
      <c r="H271" s="3">
        <v>19</v>
      </c>
      <c r="I271" s="3">
        <v>26</v>
      </c>
      <c r="J271" s="3"/>
      <c r="K271" s="3">
        <f t="shared" si="33"/>
        <v>45</v>
      </c>
      <c r="L271" s="3">
        <v>24</v>
      </c>
      <c r="M271" s="3">
        <f t="shared" si="34"/>
        <v>69</v>
      </c>
      <c r="N271" s="3">
        <f t="shared" si="35"/>
        <v>39330</v>
      </c>
    </row>
    <row r="272" spans="1:14">
      <c r="A272">
        <v>1424</v>
      </c>
      <c r="B272" t="s">
        <v>346</v>
      </c>
      <c r="C272" s="3">
        <v>3233</v>
      </c>
      <c r="D272" s="3">
        <v>2047</v>
      </c>
      <c r="E272" s="3">
        <v>4234</v>
      </c>
      <c r="F272" s="3">
        <v>11</v>
      </c>
      <c r="G272" s="3">
        <v>1</v>
      </c>
      <c r="H272" s="3">
        <v>14</v>
      </c>
      <c r="I272" s="3">
        <v>28</v>
      </c>
      <c r="J272" s="3"/>
      <c r="K272" s="3">
        <f t="shared" si="33"/>
        <v>42</v>
      </c>
      <c r="L272" s="3">
        <v>2</v>
      </c>
      <c r="M272" s="3">
        <f t="shared" si="34"/>
        <v>44</v>
      </c>
      <c r="N272" s="3">
        <f t="shared" si="35"/>
        <v>25080</v>
      </c>
    </row>
    <row r="273" spans="1:14">
      <c r="A273">
        <v>1426</v>
      </c>
      <c r="B273" t="s">
        <v>199</v>
      </c>
      <c r="C273" s="3">
        <v>5785</v>
      </c>
      <c r="D273" s="3">
        <v>971</v>
      </c>
      <c r="E273" s="3">
        <v>8838</v>
      </c>
      <c r="F273" s="3">
        <v>75</v>
      </c>
      <c r="G273" s="3">
        <v>7</v>
      </c>
      <c r="H273" s="3">
        <v>88</v>
      </c>
      <c r="I273" s="3">
        <v>41</v>
      </c>
      <c r="J273" s="3"/>
      <c r="K273" s="3">
        <f t="shared" si="33"/>
        <v>129</v>
      </c>
      <c r="L273" s="3">
        <v>2</v>
      </c>
      <c r="M273" s="3">
        <f t="shared" si="34"/>
        <v>131</v>
      </c>
      <c r="N273" s="3">
        <f t="shared" si="35"/>
        <v>74670</v>
      </c>
    </row>
    <row r="274" spans="1:14">
      <c r="A274">
        <v>1428</v>
      </c>
      <c r="B274" t="s">
        <v>200</v>
      </c>
      <c r="C274" s="3">
        <v>3028</v>
      </c>
      <c r="D274" s="3">
        <v>0</v>
      </c>
      <c r="E274" s="3">
        <v>4887</v>
      </c>
      <c r="F274" s="3">
        <v>57</v>
      </c>
      <c r="G274" s="3">
        <v>0</v>
      </c>
      <c r="H274" s="3">
        <v>39</v>
      </c>
      <c r="I274" s="3">
        <v>34</v>
      </c>
      <c r="J274" s="3"/>
      <c r="K274" s="3">
        <f t="shared" si="33"/>
        <v>73</v>
      </c>
      <c r="L274" s="3">
        <v>2</v>
      </c>
      <c r="M274" s="3">
        <f t="shared" si="34"/>
        <v>75</v>
      </c>
      <c r="N274" s="3">
        <f t="shared" si="35"/>
        <v>42750</v>
      </c>
    </row>
    <row r="275" spans="1:14">
      <c r="A275">
        <v>1429</v>
      </c>
      <c r="B275" t="s">
        <v>201</v>
      </c>
      <c r="C275" s="3">
        <v>2624</v>
      </c>
      <c r="D275" s="3">
        <v>0</v>
      </c>
      <c r="E275" s="3">
        <v>4273</v>
      </c>
      <c r="F275" s="3">
        <v>22</v>
      </c>
      <c r="G275" s="3">
        <v>0</v>
      </c>
      <c r="H275" s="3">
        <v>29</v>
      </c>
      <c r="I275" s="3">
        <v>15</v>
      </c>
      <c r="J275" s="3"/>
      <c r="K275" s="3">
        <f t="shared" si="33"/>
        <v>44</v>
      </c>
      <c r="L275" s="3">
        <v>2</v>
      </c>
      <c r="M275" s="3">
        <f t="shared" si="34"/>
        <v>46</v>
      </c>
      <c r="N275" s="3">
        <f t="shared" si="35"/>
        <v>26220</v>
      </c>
    </row>
    <row r="276" spans="1:14">
      <c r="A276">
        <v>1430</v>
      </c>
      <c r="B276" t="s">
        <v>202</v>
      </c>
      <c r="C276" s="3">
        <v>2252</v>
      </c>
      <c r="D276" s="3">
        <v>399</v>
      </c>
      <c r="E276" s="3">
        <v>4527</v>
      </c>
      <c r="F276" s="3">
        <v>31</v>
      </c>
      <c r="G276" s="3">
        <v>0</v>
      </c>
      <c r="H276" s="3">
        <v>8</v>
      </c>
      <c r="I276" s="3">
        <v>0</v>
      </c>
      <c r="J276" s="3"/>
      <c r="K276" s="3">
        <f t="shared" si="33"/>
        <v>8</v>
      </c>
      <c r="L276" s="3">
        <v>1</v>
      </c>
      <c r="M276" s="3">
        <f t="shared" si="34"/>
        <v>9</v>
      </c>
      <c r="N276" s="3">
        <f t="shared" si="35"/>
        <v>8550</v>
      </c>
    </row>
    <row r="277" spans="1:14">
      <c r="A277">
        <v>1431</v>
      </c>
      <c r="B277" t="s">
        <v>395</v>
      </c>
      <c r="C277" s="3">
        <v>2142</v>
      </c>
      <c r="D277" s="3">
        <v>172</v>
      </c>
      <c r="E277" s="3">
        <v>4500</v>
      </c>
      <c r="F277" s="3">
        <v>19</v>
      </c>
      <c r="G277" s="3">
        <v>1</v>
      </c>
      <c r="H277" s="3">
        <v>37</v>
      </c>
      <c r="I277" s="3">
        <v>17</v>
      </c>
      <c r="J277" s="3"/>
      <c r="K277" s="3">
        <f t="shared" si="33"/>
        <v>54</v>
      </c>
      <c r="L277" s="3">
        <v>6</v>
      </c>
      <c r="M277" s="3">
        <f t="shared" si="34"/>
        <v>60</v>
      </c>
      <c r="N277" s="3">
        <f t="shared" si="35"/>
        <v>34200</v>
      </c>
    </row>
    <row r="278" spans="1:14">
      <c r="A278">
        <v>1432</v>
      </c>
      <c r="B278" t="s">
        <v>396</v>
      </c>
      <c r="C278" s="3">
        <v>5693</v>
      </c>
      <c r="D278" s="3">
        <v>3538</v>
      </c>
      <c r="E278" s="3">
        <v>9235</v>
      </c>
      <c r="F278" s="3">
        <v>108</v>
      </c>
      <c r="G278" s="3">
        <v>23</v>
      </c>
      <c r="H278" s="3">
        <v>68</v>
      </c>
      <c r="I278" s="3">
        <v>30</v>
      </c>
      <c r="J278" s="3"/>
      <c r="K278" s="3">
        <f t="shared" si="33"/>
        <v>98</v>
      </c>
      <c r="L278" s="3">
        <v>8</v>
      </c>
      <c r="M278" s="3">
        <f t="shared" si="34"/>
        <v>106</v>
      </c>
      <c r="N278" s="3">
        <f t="shared" si="35"/>
        <v>60420</v>
      </c>
    </row>
    <row r="279" spans="1:14">
      <c r="A279">
        <v>1433</v>
      </c>
      <c r="B279" t="s">
        <v>203</v>
      </c>
      <c r="C279" s="3">
        <v>1846</v>
      </c>
      <c r="D279" s="3">
        <v>535</v>
      </c>
      <c r="E279" s="3">
        <v>3466</v>
      </c>
      <c r="F279" s="3">
        <v>30</v>
      </c>
      <c r="G279" s="3">
        <v>8</v>
      </c>
      <c r="H279" s="3">
        <v>26</v>
      </c>
      <c r="I279" s="3">
        <v>16</v>
      </c>
      <c r="J279" s="3"/>
      <c r="K279" s="3">
        <f t="shared" si="33"/>
        <v>42</v>
      </c>
      <c r="L279" s="3">
        <v>2</v>
      </c>
      <c r="M279" s="3">
        <f t="shared" si="34"/>
        <v>44</v>
      </c>
      <c r="N279" s="3">
        <f t="shared" si="35"/>
        <v>25080</v>
      </c>
    </row>
    <row r="280" spans="1:14">
      <c r="A280">
        <v>1438</v>
      </c>
      <c r="B280" t="s">
        <v>204</v>
      </c>
      <c r="C280" s="3">
        <v>3841</v>
      </c>
      <c r="D280" s="3">
        <v>543</v>
      </c>
      <c r="E280" s="3">
        <v>6282</v>
      </c>
      <c r="F280" s="3">
        <v>65</v>
      </c>
      <c r="G280" s="3">
        <v>4</v>
      </c>
      <c r="H280" s="3">
        <v>28</v>
      </c>
      <c r="I280" s="3">
        <v>3</v>
      </c>
      <c r="J280" s="3"/>
      <c r="K280" s="3">
        <f t="shared" si="33"/>
        <v>31</v>
      </c>
      <c r="L280" s="3">
        <v>6</v>
      </c>
      <c r="M280" s="3">
        <f t="shared" si="34"/>
        <v>37</v>
      </c>
      <c r="N280" s="3">
        <f t="shared" si="35"/>
        <v>21090</v>
      </c>
    </row>
    <row r="281" spans="1:14">
      <c r="A281">
        <v>1439</v>
      </c>
      <c r="B281" t="s">
        <v>397</v>
      </c>
      <c r="C281" s="3">
        <v>4700</v>
      </c>
      <c r="D281" s="3">
        <v>783</v>
      </c>
      <c r="E281" s="3">
        <v>5469</v>
      </c>
      <c r="F281" s="3">
        <v>38</v>
      </c>
      <c r="G281" s="3">
        <v>1</v>
      </c>
      <c r="H281" s="3">
        <v>15</v>
      </c>
      <c r="I281" s="3">
        <v>13</v>
      </c>
      <c r="J281" s="3"/>
      <c r="K281" s="3">
        <f t="shared" si="33"/>
        <v>28</v>
      </c>
      <c r="L281" s="3">
        <v>6</v>
      </c>
      <c r="M281" s="3">
        <f t="shared" si="34"/>
        <v>34</v>
      </c>
      <c r="N281" s="3">
        <f t="shared" si="35"/>
        <v>19380</v>
      </c>
    </row>
    <row r="282" spans="1:14">
      <c r="A282">
        <v>1441</v>
      </c>
      <c r="B282" t="s">
        <v>205</v>
      </c>
      <c r="C282" s="3">
        <v>2419</v>
      </c>
      <c r="D282" s="3">
        <v>0</v>
      </c>
      <c r="E282" s="3">
        <v>4003</v>
      </c>
      <c r="F282" s="3">
        <v>21</v>
      </c>
      <c r="G282" s="3">
        <v>0</v>
      </c>
      <c r="H282" s="3">
        <v>2</v>
      </c>
      <c r="I282" s="3">
        <v>0</v>
      </c>
      <c r="J282" s="3"/>
      <c r="K282" s="3">
        <f t="shared" si="33"/>
        <v>2</v>
      </c>
      <c r="L282" s="3">
        <v>1</v>
      </c>
      <c r="M282" s="3">
        <f t="shared" si="34"/>
        <v>3</v>
      </c>
      <c r="N282" s="3">
        <f t="shared" si="35"/>
        <v>8550</v>
      </c>
    </row>
    <row r="283" spans="1:14">
      <c r="A283">
        <v>1443</v>
      </c>
      <c r="B283" t="s">
        <v>206</v>
      </c>
      <c r="C283" s="3">
        <v>3974</v>
      </c>
      <c r="D283" s="3">
        <v>1151</v>
      </c>
      <c r="E283" s="3">
        <v>7489</v>
      </c>
      <c r="F283" s="3">
        <v>159</v>
      </c>
      <c r="G283" s="3">
        <v>10</v>
      </c>
      <c r="H283" s="3">
        <v>36</v>
      </c>
      <c r="I283" s="3">
        <v>24</v>
      </c>
      <c r="J283" s="3"/>
      <c r="K283" s="3">
        <f t="shared" si="33"/>
        <v>60</v>
      </c>
      <c r="L283" s="3">
        <v>11</v>
      </c>
      <c r="M283" s="3">
        <f t="shared" si="34"/>
        <v>71</v>
      </c>
      <c r="N283" s="3">
        <f t="shared" si="35"/>
        <v>40470</v>
      </c>
    </row>
    <row r="284" spans="1:14">
      <c r="A284">
        <v>1444</v>
      </c>
      <c r="B284" t="s">
        <v>207</v>
      </c>
      <c r="C284" s="3">
        <v>904</v>
      </c>
      <c r="D284" s="3">
        <v>167</v>
      </c>
      <c r="E284" s="3">
        <v>1729</v>
      </c>
      <c r="F284" s="3">
        <v>40</v>
      </c>
      <c r="G284" s="3">
        <v>13</v>
      </c>
      <c r="H284" s="3">
        <v>9</v>
      </c>
      <c r="I284" s="3">
        <v>2</v>
      </c>
      <c r="J284" s="3"/>
      <c r="K284" s="3">
        <f t="shared" si="33"/>
        <v>11</v>
      </c>
      <c r="L284" s="3">
        <v>9</v>
      </c>
      <c r="M284" s="3">
        <f t="shared" si="34"/>
        <v>20</v>
      </c>
      <c r="N284" s="3">
        <f t="shared" si="35"/>
        <v>11400</v>
      </c>
    </row>
    <row r="285" spans="1:14">
      <c r="A285">
        <v>1445</v>
      </c>
      <c r="B285" t="s">
        <v>208</v>
      </c>
      <c r="C285" s="3">
        <v>4496</v>
      </c>
      <c r="D285" s="3">
        <v>1062</v>
      </c>
      <c r="E285" s="3">
        <v>8463</v>
      </c>
      <c r="F285" s="3">
        <v>24</v>
      </c>
      <c r="G285" s="3">
        <v>6</v>
      </c>
      <c r="H285" s="3">
        <v>87</v>
      </c>
      <c r="I285" s="3">
        <v>62</v>
      </c>
      <c r="J285" s="3"/>
      <c r="K285" s="3">
        <f t="shared" si="33"/>
        <v>149</v>
      </c>
      <c r="L285" s="3">
        <v>0</v>
      </c>
      <c r="M285" s="3">
        <f t="shared" si="34"/>
        <v>149</v>
      </c>
      <c r="N285" s="3">
        <f t="shared" si="35"/>
        <v>84930</v>
      </c>
    </row>
    <row r="286" spans="1:14">
      <c r="A286">
        <v>1449</v>
      </c>
      <c r="B286" t="s">
        <v>209</v>
      </c>
      <c r="C286" s="3">
        <v>5586</v>
      </c>
      <c r="D286" s="3">
        <v>1033</v>
      </c>
      <c r="E286" s="3">
        <v>9407</v>
      </c>
      <c r="F286" s="3">
        <v>85</v>
      </c>
      <c r="G286" s="3">
        <v>40</v>
      </c>
      <c r="H286" s="3">
        <v>92</v>
      </c>
      <c r="I286" s="3">
        <v>43</v>
      </c>
      <c r="J286" s="3"/>
      <c r="K286" s="3">
        <f t="shared" si="33"/>
        <v>135</v>
      </c>
      <c r="L286" s="3">
        <v>6</v>
      </c>
      <c r="M286" s="3">
        <f t="shared" si="34"/>
        <v>141</v>
      </c>
      <c r="N286" s="3">
        <f t="shared" si="35"/>
        <v>80370</v>
      </c>
    </row>
    <row r="287" spans="1:14" s="4" customFormat="1">
      <c r="A287" s="4">
        <v>14</v>
      </c>
      <c r="B287" s="4" t="s">
        <v>210</v>
      </c>
      <c r="C287" s="6">
        <v>86611</v>
      </c>
      <c r="D287" s="6">
        <v>25655</v>
      </c>
      <c r="E287" s="6">
        <v>136465</v>
      </c>
      <c r="F287" s="6">
        <v>1546</v>
      </c>
      <c r="G287" s="6">
        <v>224</v>
      </c>
      <c r="H287" s="6">
        <v>914</v>
      </c>
      <c r="I287" s="6">
        <v>490</v>
      </c>
      <c r="J287" s="6"/>
      <c r="K287" s="6">
        <f t="shared" si="33"/>
        <v>1404</v>
      </c>
      <c r="L287" s="6">
        <v>215</v>
      </c>
      <c r="M287" s="6">
        <f t="shared" si="34"/>
        <v>1619</v>
      </c>
      <c r="N287" s="6"/>
    </row>
    <row r="288" spans="1:14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>
        <v>1502</v>
      </c>
      <c r="B289" t="s">
        <v>211</v>
      </c>
      <c r="C289" s="3">
        <v>11915</v>
      </c>
      <c r="D289" s="3">
        <v>8029</v>
      </c>
      <c r="E289" s="3">
        <v>16529</v>
      </c>
      <c r="F289" s="3">
        <v>208</v>
      </c>
      <c r="G289" s="3">
        <v>152</v>
      </c>
      <c r="H289" s="3">
        <v>142</v>
      </c>
      <c r="I289" s="3">
        <v>114</v>
      </c>
      <c r="J289" s="3"/>
      <c r="K289" s="3">
        <f t="shared" ref="K289:K325" si="36">H289+I289</f>
        <v>256</v>
      </c>
      <c r="L289" s="3">
        <v>21</v>
      </c>
      <c r="M289" s="3">
        <f t="shared" ref="M289:M325" si="37">K289+L289</f>
        <v>277</v>
      </c>
      <c r="N289" s="3">
        <f t="shared" ref="N289:N324" si="38">IF(M289&lt;15,15*$O$4,M289*$O$4)</f>
        <v>157890</v>
      </c>
    </row>
    <row r="290" spans="1:14">
      <c r="A290">
        <v>1504</v>
      </c>
      <c r="B290" t="s">
        <v>347</v>
      </c>
      <c r="C290" s="3">
        <v>23531</v>
      </c>
      <c r="D290" s="3">
        <v>14134</v>
      </c>
      <c r="E290" s="3">
        <v>22125</v>
      </c>
      <c r="F290" s="3">
        <v>814</v>
      </c>
      <c r="G290" s="3">
        <v>517</v>
      </c>
      <c r="H290" s="3">
        <v>404</v>
      </c>
      <c r="I290" s="3">
        <v>163</v>
      </c>
      <c r="J290" s="3"/>
      <c r="K290" s="3">
        <f t="shared" si="36"/>
        <v>567</v>
      </c>
      <c r="L290" s="3">
        <v>19</v>
      </c>
      <c r="M290" s="3">
        <f t="shared" si="37"/>
        <v>586</v>
      </c>
      <c r="N290" s="3">
        <f t="shared" si="38"/>
        <v>334020</v>
      </c>
    </row>
    <row r="291" spans="1:14">
      <c r="A291">
        <v>1505</v>
      </c>
      <c r="B291" t="s">
        <v>212</v>
      </c>
      <c r="C291" s="3">
        <v>12092</v>
      </c>
      <c r="D291" s="3">
        <v>8924</v>
      </c>
      <c r="E291" s="3">
        <v>15054</v>
      </c>
      <c r="F291" s="3">
        <v>194</v>
      </c>
      <c r="G291" s="3">
        <v>85</v>
      </c>
      <c r="H291" s="3">
        <v>132</v>
      </c>
      <c r="I291" s="3">
        <v>64</v>
      </c>
      <c r="J291" s="3"/>
      <c r="K291" s="3">
        <f t="shared" si="36"/>
        <v>196</v>
      </c>
      <c r="L291" s="3">
        <v>48</v>
      </c>
      <c r="M291" s="3">
        <f t="shared" si="37"/>
        <v>244</v>
      </c>
      <c r="N291" s="3">
        <f t="shared" si="38"/>
        <v>139080</v>
      </c>
    </row>
    <row r="292" spans="1:14">
      <c r="A292">
        <v>1511</v>
      </c>
      <c r="B292" t="s">
        <v>213</v>
      </c>
      <c r="C292" s="3">
        <v>3283</v>
      </c>
      <c r="D292" s="3">
        <v>0</v>
      </c>
      <c r="E292" s="3">
        <v>5339</v>
      </c>
      <c r="F292" s="3">
        <v>35</v>
      </c>
      <c r="G292" s="3">
        <v>0</v>
      </c>
      <c r="H292" s="3">
        <v>16</v>
      </c>
      <c r="I292" s="3">
        <v>8</v>
      </c>
      <c r="J292" s="3"/>
      <c r="K292" s="3">
        <f t="shared" si="36"/>
        <v>24</v>
      </c>
      <c r="L292" s="3">
        <v>35</v>
      </c>
      <c r="M292" s="3">
        <f t="shared" si="37"/>
        <v>59</v>
      </c>
      <c r="N292" s="3">
        <f t="shared" si="38"/>
        <v>33630</v>
      </c>
    </row>
    <row r="293" spans="1:14">
      <c r="A293">
        <v>1514</v>
      </c>
      <c r="B293" t="s">
        <v>92</v>
      </c>
      <c r="C293" s="3">
        <v>2639</v>
      </c>
      <c r="D293" s="3">
        <v>0</v>
      </c>
      <c r="E293" s="3">
        <v>3046</v>
      </c>
      <c r="F293" s="3">
        <v>22</v>
      </c>
      <c r="G293" s="3">
        <v>0</v>
      </c>
      <c r="H293" s="3">
        <v>17</v>
      </c>
      <c r="I293" s="3">
        <v>2</v>
      </c>
      <c r="J293" s="3"/>
      <c r="K293" s="3">
        <f t="shared" si="36"/>
        <v>19</v>
      </c>
      <c r="L293" s="3">
        <v>2</v>
      </c>
      <c r="M293" s="3">
        <f t="shared" si="37"/>
        <v>21</v>
      </c>
      <c r="N293" s="3">
        <f t="shared" si="38"/>
        <v>11970</v>
      </c>
    </row>
    <row r="294" spans="1:14">
      <c r="A294">
        <v>1515</v>
      </c>
      <c r="B294" t="s">
        <v>398</v>
      </c>
      <c r="C294" s="3">
        <v>7651</v>
      </c>
      <c r="D294" s="3">
        <v>2077</v>
      </c>
      <c r="E294" s="3">
        <v>7395</v>
      </c>
      <c r="F294" s="3">
        <v>122</v>
      </c>
      <c r="G294" s="3">
        <v>91</v>
      </c>
      <c r="H294" s="3">
        <v>87</v>
      </c>
      <c r="I294" s="3">
        <v>46</v>
      </c>
      <c r="J294" s="3"/>
      <c r="K294" s="3">
        <f t="shared" si="36"/>
        <v>133</v>
      </c>
      <c r="L294" s="3">
        <v>16</v>
      </c>
      <c r="M294" s="3">
        <f t="shared" si="37"/>
        <v>149</v>
      </c>
      <c r="N294" s="3">
        <f t="shared" si="38"/>
        <v>84930</v>
      </c>
    </row>
    <row r="295" spans="1:14">
      <c r="A295">
        <v>1516</v>
      </c>
      <c r="B295" t="s">
        <v>214</v>
      </c>
      <c r="C295" s="3">
        <v>4834</v>
      </c>
      <c r="D295" s="3">
        <v>2695</v>
      </c>
      <c r="E295" s="3">
        <v>5188</v>
      </c>
      <c r="F295" s="3">
        <v>217</v>
      </c>
      <c r="G295" s="3">
        <v>452</v>
      </c>
      <c r="H295" s="3">
        <v>109</v>
      </c>
      <c r="I295" s="3">
        <v>25</v>
      </c>
      <c r="J295" s="3"/>
      <c r="K295" s="3">
        <f t="shared" si="36"/>
        <v>134</v>
      </c>
      <c r="L295" s="3">
        <v>44</v>
      </c>
      <c r="M295" s="3">
        <f t="shared" si="37"/>
        <v>178</v>
      </c>
      <c r="N295" s="3">
        <f t="shared" si="38"/>
        <v>101460</v>
      </c>
    </row>
    <row r="296" spans="1:14">
      <c r="A296">
        <v>1517</v>
      </c>
      <c r="B296" t="s">
        <v>215</v>
      </c>
      <c r="C296" s="3">
        <v>3919</v>
      </c>
      <c r="D296" s="3">
        <v>2211</v>
      </c>
      <c r="E296" s="3">
        <v>3741</v>
      </c>
      <c r="F296" s="3">
        <v>67</v>
      </c>
      <c r="G296" s="3">
        <v>26</v>
      </c>
      <c r="H296" s="3">
        <v>31</v>
      </c>
      <c r="I296" s="3">
        <v>2</v>
      </c>
      <c r="J296" s="3"/>
      <c r="K296" s="3">
        <f t="shared" si="36"/>
        <v>33</v>
      </c>
      <c r="L296" s="3">
        <v>9</v>
      </c>
      <c r="M296" s="3">
        <f t="shared" si="37"/>
        <v>42</v>
      </c>
      <c r="N296" s="3">
        <f t="shared" si="38"/>
        <v>23940</v>
      </c>
    </row>
    <row r="297" spans="1:14">
      <c r="A297">
        <v>1519</v>
      </c>
      <c r="B297" t="s">
        <v>216</v>
      </c>
      <c r="C297" s="3">
        <v>6264</v>
      </c>
      <c r="D297" s="3">
        <v>4159</v>
      </c>
      <c r="E297" s="3">
        <v>8725</v>
      </c>
      <c r="F297" s="3">
        <v>185</v>
      </c>
      <c r="G297" s="3">
        <v>148</v>
      </c>
      <c r="H297" s="3">
        <v>110</v>
      </c>
      <c r="I297" s="3">
        <v>55</v>
      </c>
      <c r="J297" s="3"/>
      <c r="K297" s="3">
        <f t="shared" si="36"/>
        <v>165</v>
      </c>
      <c r="L297" s="3">
        <v>6</v>
      </c>
      <c r="M297" s="3">
        <f t="shared" si="37"/>
        <v>171</v>
      </c>
      <c r="N297" s="3">
        <f t="shared" si="38"/>
        <v>97470</v>
      </c>
    </row>
    <row r="298" spans="1:14">
      <c r="A298">
        <v>1520</v>
      </c>
      <c r="B298" t="s">
        <v>399</v>
      </c>
      <c r="C298" s="3">
        <v>8194</v>
      </c>
      <c r="D298" s="3">
        <v>2958</v>
      </c>
      <c r="E298" s="3">
        <v>10671</v>
      </c>
      <c r="F298" s="3">
        <v>136</v>
      </c>
      <c r="G298" s="3">
        <v>57</v>
      </c>
      <c r="H298" s="3">
        <v>86</v>
      </c>
      <c r="I298" s="3">
        <v>40</v>
      </c>
      <c r="J298" s="3"/>
      <c r="K298" s="3">
        <f t="shared" si="36"/>
        <v>126</v>
      </c>
      <c r="L298" s="3">
        <v>-1</v>
      </c>
      <c r="M298" s="3">
        <f t="shared" si="37"/>
        <v>125</v>
      </c>
      <c r="N298" s="3">
        <f t="shared" si="38"/>
        <v>71250</v>
      </c>
    </row>
    <row r="299" spans="1:14">
      <c r="A299">
        <v>1523</v>
      </c>
      <c r="B299" t="s">
        <v>400</v>
      </c>
      <c r="C299" s="3">
        <v>2171</v>
      </c>
      <c r="D299" s="3">
        <v>159</v>
      </c>
      <c r="E299" s="3">
        <v>2597</v>
      </c>
      <c r="F299" s="3">
        <v>31</v>
      </c>
      <c r="G299" s="3">
        <v>159</v>
      </c>
      <c r="H299" s="3">
        <v>15</v>
      </c>
      <c r="I299" s="3">
        <v>0</v>
      </c>
      <c r="J299" s="3"/>
      <c r="K299" s="3">
        <f t="shared" si="36"/>
        <v>15</v>
      </c>
      <c r="L299" s="3">
        <v>5</v>
      </c>
      <c r="M299" s="3">
        <f t="shared" si="37"/>
        <v>20</v>
      </c>
      <c r="N299" s="3">
        <f t="shared" si="38"/>
        <v>11400</v>
      </c>
    </row>
    <row r="300" spans="1:14">
      <c r="A300">
        <v>1524</v>
      </c>
      <c r="B300" t="s">
        <v>217</v>
      </c>
      <c r="C300" s="3">
        <v>1938</v>
      </c>
      <c r="D300" s="3">
        <v>0</v>
      </c>
      <c r="E300" s="3">
        <v>3016</v>
      </c>
      <c r="F300" s="3">
        <v>46</v>
      </c>
      <c r="G300" s="3">
        <v>0</v>
      </c>
      <c r="H300" s="3">
        <v>3</v>
      </c>
      <c r="I300" s="3">
        <v>2</v>
      </c>
      <c r="J300" s="3"/>
      <c r="K300" s="3">
        <f t="shared" si="36"/>
        <v>5</v>
      </c>
      <c r="L300" s="3">
        <v>5</v>
      </c>
      <c r="M300" s="3">
        <f t="shared" si="37"/>
        <v>10</v>
      </c>
      <c r="N300" s="3">
        <f t="shared" si="38"/>
        <v>8550</v>
      </c>
    </row>
    <row r="301" spans="1:14">
      <c r="A301">
        <v>1525</v>
      </c>
      <c r="B301" t="s">
        <v>218</v>
      </c>
      <c r="C301" s="3">
        <v>3848</v>
      </c>
      <c r="D301" s="3">
        <v>1700</v>
      </c>
      <c r="E301" s="3">
        <v>5407</v>
      </c>
      <c r="F301" s="3">
        <v>69</v>
      </c>
      <c r="G301" s="3">
        <v>553</v>
      </c>
      <c r="H301" s="3">
        <v>59</v>
      </c>
      <c r="I301" s="3">
        <v>34</v>
      </c>
      <c r="J301" s="3"/>
      <c r="K301" s="3">
        <f t="shared" si="36"/>
        <v>93</v>
      </c>
      <c r="L301" s="3">
        <v>8</v>
      </c>
      <c r="M301" s="3">
        <f t="shared" si="37"/>
        <v>101</v>
      </c>
      <c r="N301" s="3">
        <f t="shared" si="38"/>
        <v>57570</v>
      </c>
    </row>
    <row r="302" spans="1:14">
      <c r="A302">
        <v>1526</v>
      </c>
      <c r="B302" t="s">
        <v>219</v>
      </c>
      <c r="C302" s="3">
        <v>1438</v>
      </c>
      <c r="D302" s="3">
        <v>0</v>
      </c>
      <c r="E302" s="3">
        <v>1556</v>
      </c>
      <c r="F302" s="3">
        <v>25</v>
      </c>
      <c r="G302" s="3">
        <v>0</v>
      </c>
      <c r="H302" s="3">
        <v>4</v>
      </c>
      <c r="I302" s="3">
        <v>0</v>
      </c>
      <c r="J302" s="3"/>
      <c r="K302" s="3">
        <f t="shared" si="36"/>
        <v>4</v>
      </c>
      <c r="L302" s="3">
        <v>2</v>
      </c>
      <c r="M302" s="3">
        <f t="shared" si="37"/>
        <v>6</v>
      </c>
      <c r="N302" s="3">
        <f t="shared" si="38"/>
        <v>8550</v>
      </c>
    </row>
    <row r="303" spans="1:14">
      <c r="A303">
        <v>1528</v>
      </c>
      <c r="B303" t="s">
        <v>220</v>
      </c>
      <c r="C303" s="3">
        <v>5546</v>
      </c>
      <c r="D303" s="3">
        <v>3193</v>
      </c>
      <c r="E303" s="3">
        <v>6545</v>
      </c>
      <c r="F303" s="3">
        <v>185</v>
      </c>
      <c r="G303" s="3">
        <v>15</v>
      </c>
      <c r="H303" s="3">
        <v>56</v>
      </c>
      <c r="I303" s="3">
        <v>36</v>
      </c>
      <c r="J303" s="3"/>
      <c r="K303" s="3">
        <f t="shared" si="36"/>
        <v>92</v>
      </c>
      <c r="L303" s="3">
        <v>1</v>
      </c>
      <c r="M303" s="3">
        <f t="shared" si="37"/>
        <v>93</v>
      </c>
      <c r="N303" s="3">
        <f t="shared" si="38"/>
        <v>53010</v>
      </c>
    </row>
    <row r="304" spans="1:14">
      <c r="A304">
        <v>1529</v>
      </c>
      <c r="B304" t="s">
        <v>221</v>
      </c>
      <c r="C304" s="3">
        <v>3459</v>
      </c>
      <c r="D304" s="3">
        <v>904</v>
      </c>
      <c r="E304" s="3">
        <v>4323</v>
      </c>
      <c r="F304" s="3">
        <v>104</v>
      </c>
      <c r="G304" s="3">
        <v>3</v>
      </c>
      <c r="H304" s="3">
        <v>63</v>
      </c>
      <c r="I304" s="3">
        <v>8</v>
      </c>
      <c r="J304" s="3"/>
      <c r="K304" s="3">
        <f t="shared" si="36"/>
        <v>71</v>
      </c>
      <c r="L304" s="3">
        <v>2</v>
      </c>
      <c r="M304" s="3">
        <f t="shared" si="37"/>
        <v>73</v>
      </c>
      <c r="N304" s="3">
        <f t="shared" si="38"/>
        <v>41610</v>
      </c>
    </row>
    <row r="305" spans="1:14">
      <c r="A305">
        <v>1531</v>
      </c>
      <c r="B305" t="s">
        <v>222</v>
      </c>
      <c r="C305" s="3">
        <v>5472</v>
      </c>
      <c r="D305" s="3">
        <v>3389</v>
      </c>
      <c r="E305" s="3">
        <v>5293</v>
      </c>
      <c r="F305" s="3">
        <v>127</v>
      </c>
      <c r="G305" s="3">
        <v>128</v>
      </c>
      <c r="H305" s="3">
        <v>76</v>
      </c>
      <c r="I305" s="3">
        <v>0</v>
      </c>
      <c r="J305" s="3"/>
      <c r="K305" s="3">
        <f t="shared" si="36"/>
        <v>76</v>
      </c>
      <c r="L305" s="3">
        <v>33</v>
      </c>
      <c r="M305" s="3">
        <f t="shared" si="37"/>
        <v>109</v>
      </c>
      <c r="N305" s="3">
        <f t="shared" si="38"/>
        <v>62130</v>
      </c>
    </row>
    <row r="306" spans="1:14">
      <c r="A306">
        <v>1532</v>
      </c>
      <c r="B306" t="s">
        <v>223</v>
      </c>
      <c r="C306" s="3">
        <v>6013</v>
      </c>
      <c r="D306" s="3">
        <v>2278</v>
      </c>
      <c r="E306" s="3">
        <v>5406</v>
      </c>
      <c r="F306" s="3">
        <v>221</v>
      </c>
      <c r="G306" s="3">
        <v>167</v>
      </c>
      <c r="H306" s="3">
        <v>88</v>
      </c>
      <c r="I306" s="3">
        <v>23</v>
      </c>
      <c r="J306" s="3"/>
      <c r="K306" s="3">
        <f t="shared" si="36"/>
        <v>111</v>
      </c>
      <c r="L306" s="3">
        <v>7</v>
      </c>
      <c r="M306" s="3">
        <f t="shared" si="37"/>
        <v>118</v>
      </c>
      <c r="N306" s="3">
        <f t="shared" si="38"/>
        <v>67260</v>
      </c>
    </row>
    <row r="307" spans="1:14">
      <c r="A307">
        <v>1534</v>
      </c>
      <c r="B307" t="s">
        <v>224</v>
      </c>
      <c r="C307" s="3">
        <v>7183</v>
      </c>
      <c r="D307" s="3">
        <v>1875</v>
      </c>
      <c r="E307" s="3">
        <v>8375</v>
      </c>
      <c r="F307" s="3">
        <v>159</v>
      </c>
      <c r="G307" s="3">
        <v>915</v>
      </c>
      <c r="H307" s="3">
        <v>77</v>
      </c>
      <c r="I307" s="3">
        <v>40</v>
      </c>
      <c r="J307" s="3"/>
      <c r="K307" s="3">
        <f t="shared" si="36"/>
        <v>117</v>
      </c>
      <c r="L307" s="3">
        <v>4</v>
      </c>
      <c r="M307" s="3">
        <f t="shared" si="37"/>
        <v>121</v>
      </c>
      <c r="N307" s="3">
        <f t="shared" si="38"/>
        <v>68970</v>
      </c>
    </row>
    <row r="308" spans="1:14">
      <c r="A308">
        <v>1535</v>
      </c>
      <c r="B308" t="s">
        <v>225</v>
      </c>
      <c r="C308" s="3">
        <v>5179</v>
      </c>
      <c r="D308" s="3">
        <v>865</v>
      </c>
      <c r="E308" s="3">
        <v>7868</v>
      </c>
      <c r="F308" s="3">
        <v>171</v>
      </c>
      <c r="G308" s="3">
        <v>27</v>
      </c>
      <c r="H308" s="3">
        <v>84</v>
      </c>
      <c r="I308" s="3">
        <v>47</v>
      </c>
      <c r="J308" s="3"/>
      <c r="K308" s="3">
        <f t="shared" si="36"/>
        <v>131</v>
      </c>
      <c r="L308" s="3">
        <v>5</v>
      </c>
      <c r="M308" s="3">
        <f t="shared" si="37"/>
        <v>136</v>
      </c>
      <c r="N308" s="3">
        <f t="shared" si="38"/>
        <v>77520</v>
      </c>
    </row>
    <row r="309" spans="1:14">
      <c r="A309">
        <v>1539</v>
      </c>
      <c r="B309" t="s">
        <v>226</v>
      </c>
      <c r="C309" s="3">
        <v>6806</v>
      </c>
      <c r="D309" s="3">
        <v>1653</v>
      </c>
      <c r="E309" s="3">
        <v>10307</v>
      </c>
      <c r="F309" s="3">
        <v>105</v>
      </c>
      <c r="G309" s="3">
        <v>12</v>
      </c>
      <c r="H309" s="3">
        <v>83</v>
      </c>
      <c r="I309" s="3">
        <v>99</v>
      </c>
      <c r="J309" s="3"/>
      <c r="K309" s="3">
        <f t="shared" si="36"/>
        <v>182</v>
      </c>
      <c r="L309" s="3">
        <v>3</v>
      </c>
      <c r="M309" s="3">
        <f t="shared" si="37"/>
        <v>185</v>
      </c>
      <c r="N309" s="3">
        <f t="shared" si="38"/>
        <v>105450</v>
      </c>
    </row>
    <row r="310" spans="1:14">
      <c r="A310">
        <v>1543</v>
      </c>
      <c r="B310" t="s">
        <v>227</v>
      </c>
      <c r="C310" s="3">
        <v>3377</v>
      </c>
      <c r="D310" s="3">
        <v>884</v>
      </c>
      <c r="E310" s="3">
        <v>5760</v>
      </c>
      <c r="F310" s="3">
        <v>62</v>
      </c>
      <c r="G310" s="3">
        <v>711</v>
      </c>
      <c r="H310" s="3">
        <v>50</v>
      </c>
      <c r="I310" s="3">
        <v>15</v>
      </c>
      <c r="J310" s="3"/>
      <c r="K310" s="3">
        <f t="shared" si="36"/>
        <v>65</v>
      </c>
      <c r="L310" s="3">
        <v>13</v>
      </c>
      <c r="M310" s="3">
        <f t="shared" si="37"/>
        <v>78</v>
      </c>
      <c r="N310" s="3">
        <f t="shared" si="38"/>
        <v>44460</v>
      </c>
    </row>
    <row r="311" spans="1:14">
      <c r="A311">
        <v>1545</v>
      </c>
      <c r="B311" t="s">
        <v>228</v>
      </c>
      <c r="C311" s="3">
        <v>1669</v>
      </c>
      <c r="D311" s="3">
        <v>0</v>
      </c>
      <c r="E311" s="3">
        <v>2327</v>
      </c>
      <c r="F311" s="3">
        <v>10</v>
      </c>
      <c r="G311" s="3">
        <v>0</v>
      </c>
      <c r="H311" s="3">
        <v>23</v>
      </c>
      <c r="I311" s="3">
        <v>15</v>
      </c>
      <c r="J311" s="3"/>
      <c r="K311" s="3">
        <f t="shared" si="36"/>
        <v>38</v>
      </c>
      <c r="L311" s="3">
        <v>0</v>
      </c>
      <c r="M311" s="3">
        <f t="shared" si="37"/>
        <v>38</v>
      </c>
      <c r="N311" s="3">
        <f t="shared" si="38"/>
        <v>21660</v>
      </c>
    </row>
    <row r="312" spans="1:14">
      <c r="A312">
        <v>1546</v>
      </c>
      <c r="B312" t="s">
        <v>401</v>
      </c>
      <c r="C312" s="3">
        <v>1393</v>
      </c>
      <c r="D312" s="3">
        <v>0</v>
      </c>
      <c r="E312" s="3">
        <v>1799</v>
      </c>
      <c r="F312" s="3">
        <v>70</v>
      </c>
      <c r="G312" s="3">
        <v>0</v>
      </c>
      <c r="H312" s="3">
        <v>11</v>
      </c>
      <c r="I312" s="3">
        <v>23</v>
      </c>
      <c r="J312" s="3"/>
      <c r="K312" s="3">
        <f t="shared" si="36"/>
        <v>34</v>
      </c>
      <c r="L312" s="3">
        <v>1</v>
      </c>
      <c r="M312" s="3">
        <f t="shared" si="37"/>
        <v>35</v>
      </c>
      <c r="N312" s="3">
        <f t="shared" si="38"/>
        <v>19950</v>
      </c>
    </row>
    <row r="313" spans="1:14">
      <c r="A313">
        <v>1547</v>
      </c>
      <c r="B313" t="s">
        <v>229</v>
      </c>
      <c r="C313" s="3">
        <v>2178</v>
      </c>
      <c r="D313" s="3">
        <v>1573</v>
      </c>
      <c r="E313" s="3">
        <v>3286</v>
      </c>
      <c r="F313" s="3">
        <v>34</v>
      </c>
      <c r="G313" s="3">
        <v>555</v>
      </c>
      <c r="H313" s="3">
        <v>50</v>
      </c>
      <c r="I313" s="3">
        <v>28</v>
      </c>
      <c r="J313" s="3"/>
      <c r="K313" s="3">
        <f t="shared" si="36"/>
        <v>78</v>
      </c>
      <c r="L313" s="3">
        <v>1</v>
      </c>
      <c r="M313" s="3">
        <f t="shared" si="37"/>
        <v>79</v>
      </c>
      <c r="N313" s="3">
        <f t="shared" si="38"/>
        <v>45030</v>
      </c>
    </row>
    <row r="314" spans="1:14">
      <c r="A314">
        <v>1548</v>
      </c>
      <c r="B314" t="s">
        <v>443</v>
      </c>
      <c r="C314" s="3">
        <v>6912</v>
      </c>
      <c r="D314" s="3">
        <v>2357</v>
      </c>
      <c r="E314" s="3">
        <v>9988</v>
      </c>
      <c r="F314" s="3">
        <v>108</v>
      </c>
      <c r="G314" s="3">
        <v>261</v>
      </c>
      <c r="H314" s="3">
        <v>107</v>
      </c>
      <c r="I314" s="3">
        <v>46</v>
      </c>
      <c r="J314" s="3"/>
      <c r="K314" s="3">
        <f t="shared" si="36"/>
        <v>153</v>
      </c>
      <c r="L314" s="3">
        <v>0</v>
      </c>
      <c r="M314" s="3">
        <f t="shared" si="37"/>
        <v>153</v>
      </c>
      <c r="N314" s="3">
        <f t="shared" si="38"/>
        <v>87210</v>
      </c>
    </row>
    <row r="315" spans="1:14">
      <c r="A315">
        <v>1551</v>
      </c>
      <c r="B315" t="s">
        <v>230</v>
      </c>
      <c r="C315" s="3">
        <v>2449</v>
      </c>
      <c r="D315" s="3">
        <v>662</v>
      </c>
      <c r="E315" s="3">
        <v>3525</v>
      </c>
      <c r="F315" s="3">
        <v>51</v>
      </c>
      <c r="G315" s="3">
        <v>0</v>
      </c>
      <c r="H315" s="3">
        <v>1</v>
      </c>
      <c r="I315" s="3">
        <v>1</v>
      </c>
      <c r="J315" s="3"/>
      <c r="K315" s="3">
        <f t="shared" si="36"/>
        <v>2</v>
      </c>
      <c r="L315" s="3">
        <v>5</v>
      </c>
      <c r="M315" s="3">
        <f t="shared" si="37"/>
        <v>7</v>
      </c>
      <c r="N315" s="3">
        <f t="shared" si="38"/>
        <v>8550</v>
      </c>
    </row>
    <row r="316" spans="1:14">
      <c r="A316">
        <v>1554</v>
      </c>
      <c r="B316" t="s">
        <v>402</v>
      </c>
      <c r="C316" s="3">
        <v>4673</v>
      </c>
      <c r="D316" s="3">
        <v>396</v>
      </c>
      <c r="E316" s="3">
        <v>7082</v>
      </c>
      <c r="F316" s="3">
        <v>97</v>
      </c>
      <c r="G316" s="3">
        <v>0</v>
      </c>
      <c r="H316" s="3">
        <v>141</v>
      </c>
      <c r="I316" s="3">
        <v>33</v>
      </c>
      <c r="J316" s="3"/>
      <c r="K316" s="3">
        <f t="shared" si="36"/>
        <v>174</v>
      </c>
      <c r="L316" s="3">
        <v>11</v>
      </c>
      <c r="M316" s="3">
        <f t="shared" si="37"/>
        <v>185</v>
      </c>
      <c r="N316" s="3">
        <f t="shared" si="38"/>
        <v>105450</v>
      </c>
    </row>
    <row r="317" spans="1:14">
      <c r="A317">
        <v>1557</v>
      </c>
      <c r="B317" t="s">
        <v>231</v>
      </c>
      <c r="C317" s="3">
        <v>2967</v>
      </c>
      <c r="D317" s="3">
        <v>281</v>
      </c>
      <c r="E317" s="3">
        <v>4800</v>
      </c>
      <c r="F317" s="3">
        <v>63</v>
      </c>
      <c r="G317" s="3">
        <v>3</v>
      </c>
      <c r="H317" s="3">
        <v>36</v>
      </c>
      <c r="I317" s="3">
        <v>19</v>
      </c>
      <c r="J317" s="3"/>
      <c r="K317" s="3">
        <f t="shared" si="36"/>
        <v>55</v>
      </c>
      <c r="L317" s="3">
        <v>-1</v>
      </c>
      <c r="M317" s="3">
        <f t="shared" si="37"/>
        <v>54</v>
      </c>
      <c r="N317" s="3">
        <f t="shared" si="38"/>
        <v>30780</v>
      </c>
    </row>
    <row r="318" spans="1:14">
      <c r="A318">
        <v>1560</v>
      </c>
      <c r="B318" t="s">
        <v>232</v>
      </c>
      <c r="C318" s="3">
        <v>3791</v>
      </c>
      <c r="D318" s="3">
        <v>712</v>
      </c>
      <c r="E318" s="3">
        <v>6408</v>
      </c>
      <c r="F318" s="3">
        <v>59</v>
      </c>
      <c r="G318" s="3">
        <v>7</v>
      </c>
      <c r="H318" s="3">
        <v>67</v>
      </c>
      <c r="I318" s="3">
        <v>45</v>
      </c>
      <c r="J318" s="3"/>
      <c r="K318" s="3">
        <f t="shared" si="36"/>
        <v>112</v>
      </c>
      <c r="L318" s="3">
        <v>3</v>
      </c>
      <c r="M318" s="3">
        <f t="shared" si="37"/>
        <v>115</v>
      </c>
      <c r="N318" s="3">
        <f t="shared" si="38"/>
        <v>65550</v>
      </c>
    </row>
    <row r="319" spans="1:14">
      <c r="A319">
        <v>1563</v>
      </c>
      <c r="B319" t="s">
        <v>233</v>
      </c>
      <c r="C319" s="3">
        <v>4927</v>
      </c>
      <c r="D319" s="3">
        <v>2286</v>
      </c>
      <c r="E319" s="3">
        <v>7767</v>
      </c>
      <c r="F319" s="3">
        <v>107</v>
      </c>
      <c r="G319" s="3">
        <v>40</v>
      </c>
      <c r="H319" s="3">
        <v>48</v>
      </c>
      <c r="I319" s="3">
        <v>27</v>
      </c>
      <c r="J319" s="3"/>
      <c r="K319" s="3">
        <f t="shared" si="36"/>
        <v>75</v>
      </c>
      <c r="L319" s="3">
        <v>6</v>
      </c>
      <c r="M319" s="3">
        <f t="shared" si="37"/>
        <v>81</v>
      </c>
      <c r="N319" s="3">
        <f t="shared" si="38"/>
        <v>46170</v>
      </c>
    </row>
    <row r="320" spans="1:14">
      <c r="A320">
        <v>1566</v>
      </c>
      <c r="B320" t="s">
        <v>234</v>
      </c>
      <c r="C320" s="3">
        <v>5568</v>
      </c>
      <c r="D320" s="3">
        <v>1266</v>
      </c>
      <c r="E320" s="3">
        <v>9839</v>
      </c>
      <c r="F320" s="3">
        <v>97</v>
      </c>
      <c r="G320" s="3">
        <v>33</v>
      </c>
      <c r="H320" s="3">
        <v>8</v>
      </c>
      <c r="I320" s="3">
        <v>1</v>
      </c>
      <c r="J320" s="3"/>
      <c r="K320" s="3">
        <f t="shared" si="36"/>
        <v>9</v>
      </c>
      <c r="L320" s="3">
        <v>38</v>
      </c>
      <c r="M320" s="3">
        <f t="shared" si="37"/>
        <v>47</v>
      </c>
      <c r="N320" s="3">
        <f t="shared" si="38"/>
        <v>26790</v>
      </c>
    </row>
    <row r="321" spans="1:14">
      <c r="A321">
        <v>1567</v>
      </c>
      <c r="B321" t="s">
        <v>235</v>
      </c>
      <c r="C321" s="3">
        <v>2332</v>
      </c>
      <c r="D321" s="3">
        <v>405</v>
      </c>
      <c r="E321" s="3">
        <v>4362</v>
      </c>
      <c r="F321" s="3">
        <v>34</v>
      </c>
      <c r="G321" s="3">
        <v>10</v>
      </c>
      <c r="H321" s="3">
        <v>27</v>
      </c>
      <c r="I321" s="3">
        <v>27</v>
      </c>
      <c r="J321" s="3"/>
      <c r="K321" s="3">
        <f t="shared" si="36"/>
        <v>54</v>
      </c>
      <c r="L321" s="3">
        <v>2</v>
      </c>
      <c r="M321" s="3">
        <f t="shared" si="37"/>
        <v>56</v>
      </c>
      <c r="N321" s="3">
        <f t="shared" si="38"/>
        <v>31920</v>
      </c>
    </row>
    <row r="322" spans="1:14">
      <c r="A322">
        <v>1571</v>
      </c>
      <c r="B322" t="s">
        <v>236</v>
      </c>
      <c r="C322" s="3">
        <v>2203</v>
      </c>
      <c r="D322" s="3">
        <v>498</v>
      </c>
      <c r="E322" s="3">
        <v>3566</v>
      </c>
      <c r="F322" s="3">
        <v>43</v>
      </c>
      <c r="G322" s="3">
        <v>191</v>
      </c>
      <c r="H322" s="3">
        <v>14</v>
      </c>
      <c r="I322" s="3">
        <v>1</v>
      </c>
      <c r="J322" s="3"/>
      <c r="K322" s="3">
        <f t="shared" si="36"/>
        <v>15</v>
      </c>
      <c r="L322" s="3">
        <v>10</v>
      </c>
      <c r="M322" s="3">
        <f t="shared" si="37"/>
        <v>25</v>
      </c>
      <c r="N322" s="3">
        <f t="shared" si="38"/>
        <v>14250</v>
      </c>
    </row>
    <row r="323" spans="1:14">
      <c r="A323">
        <v>1573</v>
      </c>
      <c r="B323" t="s">
        <v>403</v>
      </c>
      <c r="C323" s="3">
        <v>2750</v>
      </c>
      <c r="D323" s="3">
        <v>0</v>
      </c>
      <c r="E323" s="3">
        <v>3697</v>
      </c>
      <c r="F323" s="3">
        <v>104</v>
      </c>
      <c r="G323" s="3">
        <v>0</v>
      </c>
      <c r="H323" s="3">
        <v>12</v>
      </c>
      <c r="I323" s="3">
        <v>12</v>
      </c>
      <c r="J323" s="3"/>
      <c r="K323" s="3">
        <f t="shared" si="36"/>
        <v>24</v>
      </c>
      <c r="L323" s="3">
        <v>3</v>
      </c>
      <c r="M323" s="3">
        <f t="shared" si="37"/>
        <v>27</v>
      </c>
      <c r="N323" s="3">
        <f t="shared" si="38"/>
        <v>15390</v>
      </c>
    </row>
    <row r="324" spans="1:14">
      <c r="A324">
        <v>1576</v>
      </c>
      <c r="B324" t="s">
        <v>237</v>
      </c>
      <c r="C324" s="3">
        <v>4704</v>
      </c>
      <c r="D324" s="3">
        <v>48</v>
      </c>
      <c r="E324" s="3">
        <v>7716</v>
      </c>
      <c r="F324" s="3">
        <v>91</v>
      </c>
      <c r="G324" s="3">
        <v>1</v>
      </c>
      <c r="H324" s="3">
        <v>76</v>
      </c>
      <c r="I324" s="3">
        <v>20</v>
      </c>
      <c r="J324" s="3"/>
      <c r="K324" s="3">
        <f t="shared" si="36"/>
        <v>96</v>
      </c>
      <c r="L324" s="3">
        <v>4</v>
      </c>
      <c r="M324" s="3">
        <f t="shared" si="37"/>
        <v>100</v>
      </c>
      <c r="N324" s="3">
        <f t="shared" si="38"/>
        <v>57000</v>
      </c>
    </row>
    <row r="325" spans="1:14" s="4" customFormat="1">
      <c r="A325" s="4">
        <v>15</v>
      </c>
      <c r="B325" s="4" t="s">
        <v>404</v>
      </c>
      <c r="C325" s="6">
        <v>185268</v>
      </c>
      <c r="D325" s="6">
        <v>72571</v>
      </c>
      <c r="E325" s="6">
        <v>240428</v>
      </c>
      <c r="F325" s="6">
        <v>4273</v>
      </c>
      <c r="G325" s="6">
        <v>5319</v>
      </c>
      <c r="H325" s="6">
        <v>2413</v>
      </c>
      <c r="I325" s="6">
        <v>1121</v>
      </c>
      <c r="J325" s="6"/>
      <c r="K325" s="6">
        <f t="shared" si="36"/>
        <v>3534</v>
      </c>
      <c r="L325" s="6">
        <v>370</v>
      </c>
      <c r="M325" s="6">
        <f t="shared" si="37"/>
        <v>3904</v>
      </c>
      <c r="N325" s="6"/>
    </row>
    <row r="326" spans="1:14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>
        <v>1601</v>
      </c>
      <c r="B327" t="s">
        <v>238</v>
      </c>
      <c r="C327" s="3">
        <v>63058</v>
      </c>
      <c r="D327" s="3">
        <v>48384</v>
      </c>
      <c r="E327" s="3">
        <v>68995</v>
      </c>
      <c r="F327" s="3">
        <v>2404</v>
      </c>
      <c r="G327" s="3">
        <v>1453</v>
      </c>
      <c r="H327" s="3">
        <v>625</v>
      </c>
      <c r="I327" s="3">
        <v>360</v>
      </c>
      <c r="J327" s="3"/>
      <c r="K327" s="3">
        <f t="shared" ref="K327:K352" si="39">H327+I327</f>
        <v>985</v>
      </c>
      <c r="L327" s="3">
        <v>190</v>
      </c>
      <c r="M327" s="3">
        <f t="shared" ref="M327:M352" si="40">K327+L327</f>
        <v>1175</v>
      </c>
      <c r="N327" s="3">
        <f t="shared" ref="N327:N351" si="41">IF(M327&lt;15,15*$O$4,M327*$O$4)</f>
        <v>669750</v>
      </c>
    </row>
    <row r="328" spans="1:14">
      <c r="A328">
        <v>1612</v>
      </c>
      <c r="B328" t="s">
        <v>239</v>
      </c>
      <c r="C328" s="3">
        <v>4716</v>
      </c>
      <c r="D328" s="3">
        <v>1417</v>
      </c>
      <c r="E328" s="3">
        <v>6656</v>
      </c>
      <c r="F328" s="3">
        <v>38</v>
      </c>
      <c r="G328" s="3">
        <v>6</v>
      </c>
      <c r="H328" s="3">
        <v>58</v>
      </c>
      <c r="I328" s="3">
        <v>36</v>
      </c>
      <c r="J328" s="3"/>
      <c r="K328" s="3">
        <f t="shared" si="39"/>
        <v>94</v>
      </c>
      <c r="L328" s="3">
        <v>29</v>
      </c>
      <c r="M328" s="3">
        <f t="shared" si="40"/>
        <v>123</v>
      </c>
      <c r="N328" s="3">
        <f t="shared" si="41"/>
        <v>70110</v>
      </c>
    </row>
    <row r="329" spans="1:14">
      <c r="A329">
        <v>1613</v>
      </c>
      <c r="B329" t="s">
        <v>240</v>
      </c>
      <c r="C329" s="3">
        <v>2274</v>
      </c>
      <c r="D329" s="3">
        <v>27</v>
      </c>
      <c r="E329" s="3">
        <v>3603</v>
      </c>
      <c r="F329" s="3">
        <v>45</v>
      </c>
      <c r="G329" s="3">
        <v>0</v>
      </c>
      <c r="H329" s="3">
        <v>24</v>
      </c>
      <c r="I329" s="3">
        <v>16</v>
      </c>
      <c r="J329" s="3"/>
      <c r="K329" s="3">
        <f t="shared" si="39"/>
        <v>40</v>
      </c>
      <c r="L329" s="3">
        <v>3</v>
      </c>
      <c r="M329" s="3">
        <f t="shared" si="40"/>
        <v>43</v>
      </c>
      <c r="N329" s="3">
        <f t="shared" si="41"/>
        <v>24510</v>
      </c>
    </row>
    <row r="330" spans="1:14">
      <c r="A330">
        <v>1617</v>
      </c>
      <c r="B330" t="s">
        <v>241</v>
      </c>
      <c r="C330" s="3">
        <v>6157</v>
      </c>
      <c r="D330" s="3">
        <v>0</v>
      </c>
      <c r="E330" s="3">
        <v>8010</v>
      </c>
      <c r="F330" s="3">
        <v>89</v>
      </c>
      <c r="G330" s="3">
        <v>0</v>
      </c>
      <c r="H330" s="3">
        <v>95</v>
      </c>
      <c r="I330" s="3">
        <v>38</v>
      </c>
      <c r="J330" s="3"/>
      <c r="K330" s="3">
        <f t="shared" si="39"/>
        <v>133</v>
      </c>
      <c r="L330" s="3">
        <v>30</v>
      </c>
      <c r="M330" s="3">
        <f t="shared" si="40"/>
        <v>163</v>
      </c>
      <c r="N330" s="3">
        <f t="shared" si="41"/>
        <v>92910</v>
      </c>
    </row>
    <row r="331" spans="1:14">
      <c r="A331">
        <v>1620</v>
      </c>
      <c r="B331" t="s">
        <v>405</v>
      </c>
      <c r="C331" s="3">
        <v>5694</v>
      </c>
      <c r="D331" s="3">
        <v>0</v>
      </c>
      <c r="E331" s="3">
        <v>6843</v>
      </c>
      <c r="F331" s="3">
        <v>151</v>
      </c>
      <c r="G331" s="3">
        <v>0</v>
      </c>
      <c r="H331" s="3">
        <v>122</v>
      </c>
      <c r="I331" s="3">
        <v>34</v>
      </c>
      <c r="J331" s="3"/>
      <c r="K331" s="3">
        <f t="shared" si="39"/>
        <v>156</v>
      </c>
      <c r="L331" s="3">
        <v>55</v>
      </c>
      <c r="M331" s="3">
        <f t="shared" si="40"/>
        <v>211</v>
      </c>
      <c r="N331" s="3">
        <f t="shared" si="41"/>
        <v>120270</v>
      </c>
    </row>
    <row r="332" spans="1:14">
      <c r="A332">
        <v>1621</v>
      </c>
      <c r="B332" t="s">
        <v>406</v>
      </c>
      <c r="C332" s="3">
        <v>3578</v>
      </c>
      <c r="D332" s="3">
        <v>1486</v>
      </c>
      <c r="E332" s="3">
        <v>4970</v>
      </c>
      <c r="F332" s="3">
        <v>96</v>
      </c>
      <c r="G332" s="3">
        <v>66</v>
      </c>
      <c r="H332" s="3">
        <v>54</v>
      </c>
      <c r="I332" s="3">
        <v>32</v>
      </c>
      <c r="J332" s="3"/>
      <c r="K332" s="3">
        <f t="shared" si="39"/>
        <v>86</v>
      </c>
      <c r="L332" s="3">
        <v>13</v>
      </c>
      <c r="M332" s="3">
        <f t="shared" si="40"/>
        <v>99</v>
      </c>
      <c r="N332" s="3">
        <f t="shared" si="41"/>
        <v>56430</v>
      </c>
    </row>
    <row r="333" spans="1:14">
      <c r="A333">
        <v>1622</v>
      </c>
      <c r="B333" t="s">
        <v>242</v>
      </c>
      <c r="C333" s="3">
        <v>2554</v>
      </c>
      <c r="D333" s="3">
        <v>0</v>
      </c>
      <c r="E333" s="3">
        <v>4262</v>
      </c>
      <c r="F333" s="3">
        <v>88</v>
      </c>
      <c r="G333" s="3">
        <v>0</v>
      </c>
      <c r="H333" s="3">
        <v>61</v>
      </c>
      <c r="I333" s="3">
        <v>20</v>
      </c>
      <c r="J333" s="3"/>
      <c r="K333" s="3">
        <f t="shared" si="39"/>
        <v>81</v>
      </c>
      <c r="L333" s="3">
        <v>0</v>
      </c>
      <c r="M333" s="3">
        <f t="shared" si="40"/>
        <v>81</v>
      </c>
      <c r="N333" s="3">
        <f t="shared" si="41"/>
        <v>46170</v>
      </c>
    </row>
    <row r="334" spans="1:14">
      <c r="A334">
        <v>1624</v>
      </c>
      <c r="B334" t="s">
        <v>243</v>
      </c>
      <c r="C334" s="3">
        <v>6113</v>
      </c>
      <c r="D334" s="3">
        <v>667</v>
      </c>
      <c r="E334" s="3">
        <v>10588</v>
      </c>
      <c r="F334" s="3">
        <v>70</v>
      </c>
      <c r="G334" s="3">
        <v>8</v>
      </c>
      <c r="H334" s="3">
        <v>76</v>
      </c>
      <c r="I334" s="3">
        <v>41</v>
      </c>
      <c r="J334" s="3"/>
      <c r="K334" s="3">
        <f t="shared" si="39"/>
        <v>117</v>
      </c>
      <c r="L334" s="3">
        <v>64</v>
      </c>
      <c r="M334" s="3">
        <f t="shared" si="40"/>
        <v>181</v>
      </c>
      <c r="N334" s="3">
        <f t="shared" si="41"/>
        <v>103170</v>
      </c>
    </row>
    <row r="335" spans="1:14">
      <c r="A335">
        <v>1627</v>
      </c>
      <c r="B335" t="s">
        <v>244</v>
      </c>
      <c r="C335" s="3">
        <v>4702</v>
      </c>
      <c r="D335" s="3">
        <v>861</v>
      </c>
      <c r="E335" s="3">
        <v>7797</v>
      </c>
      <c r="F335" s="3">
        <v>61</v>
      </c>
      <c r="G335" s="3">
        <v>48</v>
      </c>
      <c r="H335" s="3">
        <v>92</v>
      </c>
      <c r="I335" s="3">
        <v>34</v>
      </c>
      <c r="J335" s="3"/>
      <c r="K335" s="3">
        <f t="shared" si="39"/>
        <v>126</v>
      </c>
      <c r="L335" s="3">
        <v>2</v>
      </c>
      <c r="M335" s="3">
        <f t="shared" si="40"/>
        <v>128</v>
      </c>
      <c r="N335" s="3">
        <f t="shared" si="41"/>
        <v>72960</v>
      </c>
    </row>
    <row r="336" spans="1:14">
      <c r="A336">
        <v>1630</v>
      </c>
      <c r="B336" t="s">
        <v>348</v>
      </c>
      <c r="C336" s="3">
        <v>4337</v>
      </c>
      <c r="D336" s="3">
        <v>628</v>
      </c>
      <c r="E336" s="3">
        <v>6464</v>
      </c>
      <c r="F336" s="3">
        <v>75</v>
      </c>
      <c r="G336" s="3">
        <v>17</v>
      </c>
      <c r="H336" s="3">
        <v>74</v>
      </c>
      <c r="I336" s="3">
        <v>41</v>
      </c>
      <c r="J336" s="3"/>
      <c r="K336" s="3">
        <f t="shared" si="39"/>
        <v>115</v>
      </c>
      <c r="L336" s="3">
        <v>10</v>
      </c>
      <c r="M336" s="3">
        <f t="shared" si="40"/>
        <v>125</v>
      </c>
      <c r="N336" s="3">
        <f t="shared" si="41"/>
        <v>71250</v>
      </c>
    </row>
    <row r="337" spans="1:14">
      <c r="A337">
        <v>1632</v>
      </c>
      <c r="B337" t="s">
        <v>245</v>
      </c>
      <c r="C337" s="3">
        <v>1700</v>
      </c>
      <c r="D337" s="3">
        <v>0</v>
      </c>
      <c r="E337" s="3">
        <v>2206</v>
      </c>
      <c r="F337" s="3">
        <v>35</v>
      </c>
      <c r="G337" s="3">
        <v>0</v>
      </c>
      <c r="H337" s="3">
        <v>16</v>
      </c>
      <c r="I337" s="3">
        <v>4</v>
      </c>
      <c r="J337" s="3"/>
      <c r="K337" s="3">
        <f t="shared" si="39"/>
        <v>20</v>
      </c>
      <c r="L337" s="3">
        <v>4</v>
      </c>
      <c r="M337" s="3">
        <f t="shared" si="40"/>
        <v>24</v>
      </c>
      <c r="N337" s="3">
        <f t="shared" si="41"/>
        <v>13680</v>
      </c>
    </row>
    <row r="338" spans="1:14">
      <c r="A338">
        <v>1633</v>
      </c>
      <c r="B338" t="s">
        <v>246</v>
      </c>
      <c r="C338" s="3">
        <v>1532</v>
      </c>
      <c r="D338" s="3">
        <v>0</v>
      </c>
      <c r="E338" s="3">
        <v>1955</v>
      </c>
      <c r="F338" s="3">
        <v>26</v>
      </c>
      <c r="G338" s="3">
        <v>0</v>
      </c>
      <c r="H338" s="3">
        <v>14</v>
      </c>
      <c r="I338" s="3">
        <v>12</v>
      </c>
      <c r="J338" s="3"/>
      <c r="K338" s="3">
        <f t="shared" si="39"/>
        <v>26</v>
      </c>
      <c r="L338" s="3">
        <v>2</v>
      </c>
      <c r="M338" s="3">
        <f t="shared" si="40"/>
        <v>28</v>
      </c>
      <c r="N338" s="3">
        <f t="shared" si="41"/>
        <v>15960</v>
      </c>
    </row>
    <row r="339" spans="1:14">
      <c r="A339">
        <v>1634</v>
      </c>
      <c r="B339" t="s">
        <v>247</v>
      </c>
      <c r="C339" s="3">
        <v>7900</v>
      </c>
      <c r="D339" s="3">
        <v>2076</v>
      </c>
      <c r="E339" s="3">
        <v>13691</v>
      </c>
      <c r="F339" s="3">
        <v>154</v>
      </c>
      <c r="G339" s="3">
        <v>15</v>
      </c>
      <c r="H339" s="3">
        <v>209</v>
      </c>
      <c r="I339" s="3">
        <v>86</v>
      </c>
      <c r="J339" s="3"/>
      <c r="K339" s="3">
        <f t="shared" si="39"/>
        <v>295</v>
      </c>
      <c r="L339" s="3">
        <v>13</v>
      </c>
      <c r="M339" s="3">
        <f t="shared" si="40"/>
        <v>308</v>
      </c>
      <c r="N339" s="3">
        <f t="shared" si="41"/>
        <v>175560</v>
      </c>
    </row>
    <row r="340" spans="1:14">
      <c r="A340">
        <v>1635</v>
      </c>
      <c r="B340" t="s">
        <v>248</v>
      </c>
      <c r="C340" s="3">
        <v>5105</v>
      </c>
      <c r="D340" s="3">
        <v>514</v>
      </c>
      <c r="E340" s="3">
        <v>7057</v>
      </c>
      <c r="F340" s="3">
        <v>62</v>
      </c>
      <c r="G340" s="3">
        <v>4</v>
      </c>
      <c r="H340" s="3">
        <v>62</v>
      </c>
      <c r="I340" s="3">
        <v>28</v>
      </c>
      <c r="J340" s="3"/>
      <c r="K340" s="3">
        <f t="shared" si="39"/>
        <v>90</v>
      </c>
      <c r="L340" s="3">
        <v>2</v>
      </c>
      <c r="M340" s="3">
        <f t="shared" si="40"/>
        <v>92</v>
      </c>
      <c r="N340" s="3">
        <f t="shared" si="41"/>
        <v>52440</v>
      </c>
    </row>
    <row r="341" spans="1:14">
      <c r="A341">
        <v>1636</v>
      </c>
      <c r="B341" t="s">
        <v>249</v>
      </c>
      <c r="C341" s="3">
        <v>4549</v>
      </c>
      <c r="D341" s="3">
        <v>2203</v>
      </c>
      <c r="E341" s="3">
        <v>8119</v>
      </c>
      <c r="F341" s="3">
        <v>53</v>
      </c>
      <c r="G341" s="3">
        <v>6</v>
      </c>
      <c r="H341" s="3">
        <v>75</v>
      </c>
      <c r="I341" s="3">
        <v>83</v>
      </c>
      <c r="J341" s="3"/>
      <c r="K341" s="3">
        <f t="shared" si="39"/>
        <v>158</v>
      </c>
      <c r="L341" s="3">
        <v>3</v>
      </c>
      <c r="M341" s="3">
        <f t="shared" si="40"/>
        <v>161</v>
      </c>
      <c r="N341" s="3">
        <f t="shared" si="41"/>
        <v>91770</v>
      </c>
    </row>
    <row r="342" spans="1:14">
      <c r="A342">
        <v>1638</v>
      </c>
      <c r="B342" t="s">
        <v>250</v>
      </c>
      <c r="C342" s="3">
        <v>8530</v>
      </c>
      <c r="D342" s="3">
        <v>3429</v>
      </c>
      <c r="E342" s="3">
        <v>11712</v>
      </c>
      <c r="F342" s="3">
        <v>68</v>
      </c>
      <c r="G342" s="3">
        <v>32</v>
      </c>
      <c r="H342" s="3">
        <v>114</v>
      </c>
      <c r="I342" s="3">
        <v>146</v>
      </c>
      <c r="J342" s="3"/>
      <c r="K342" s="3">
        <f t="shared" si="39"/>
        <v>260</v>
      </c>
      <c r="L342" s="3">
        <v>41</v>
      </c>
      <c r="M342" s="3">
        <f t="shared" si="40"/>
        <v>301</v>
      </c>
      <c r="N342" s="3">
        <f t="shared" si="41"/>
        <v>171570</v>
      </c>
    </row>
    <row r="343" spans="1:14">
      <c r="A343">
        <v>1640</v>
      </c>
      <c r="B343" t="s">
        <v>407</v>
      </c>
      <c r="C343" s="3">
        <v>8057</v>
      </c>
      <c r="D343" s="3">
        <v>2082</v>
      </c>
      <c r="E343" s="3">
        <v>12997</v>
      </c>
      <c r="F343" s="3">
        <v>90</v>
      </c>
      <c r="G343" s="3">
        <v>19</v>
      </c>
      <c r="H343" s="3">
        <v>107</v>
      </c>
      <c r="I343" s="3">
        <v>63</v>
      </c>
      <c r="J343" s="3"/>
      <c r="K343" s="3">
        <f t="shared" si="39"/>
        <v>170</v>
      </c>
      <c r="L343" s="3">
        <v>-1</v>
      </c>
      <c r="M343" s="3">
        <f t="shared" si="40"/>
        <v>169</v>
      </c>
      <c r="N343" s="3">
        <f t="shared" si="41"/>
        <v>96330</v>
      </c>
    </row>
    <row r="344" spans="1:14">
      <c r="A344">
        <v>1644</v>
      </c>
      <c r="B344" t="s">
        <v>349</v>
      </c>
      <c r="C344" s="3">
        <v>3479</v>
      </c>
      <c r="D344" s="3">
        <v>2705</v>
      </c>
      <c r="E344" s="3">
        <v>6626</v>
      </c>
      <c r="F344" s="3">
        <v>86</v>
      </c>
      <c r="G344" s="3">
        <v>46</v>
      </c>
      <c r="H344" s="3">
        <v>37</v>
      </c>
      <c r="I344" s="3">
        <v>26</v>
      </c>
      <c r="J344" s="3"/>
      <c r="K344" s="3">
        <f t="shared" si="39"/>
        <v>63</v>
      </c>
      <c r="L344" s="3">
        <v>0</v>
      </c>
      <c r="M344" s="3">
        <f t="shared" si="40"/>
        <v>63</v>
      </c>
      <c r="N344" s="3">
        <f t="shared" si="41"/>
        <v>35910</v>
      </c>
    </row>
    <row r="345" spans="1:14">
      <c r="A345">
        <v>1648</v>
      </c>
      <c r="B345" t="s">
        <v>251</v>
      </c>
      <c r="C345" s="3">
        <v>6094</v>
      </c>
      <c r="D345" s="3">
        <v>929</v>
      </c>
      <c r="E345" s="3">
        <v>12777</v>
      </c>
      <c r="F345" s="3">
        <v>108</v>
      </c>
      <c r="G345" s="3">
        <v>27</v>
      </c>
      <c r="H345" s="3">
        <v>78</v>
      </c>
      <c r="I345" s="3">
        <v>57</v>
      </c>
      <c r="J345" s="3"/>
      <c r="K345" s="3">
        <f t="shared" si="39"/>
        <v>135</v>
      </c>
      <c r="L345" s="3">
        <v>104</v>
      </c>
      <c r="M345" s="3">
        <f t="shared" si="40"/>
        <v>239</v>
      </c>
      <c r="N345" s="3">
        <f t="shared" si="41"/>
        <v>136230</v>
      </c>
    </row>
    <row r="346" spans="1:14">
      <c r="A346">
        <v>1653</v>
      </c>
      <c r="B346" t="s">
        <v>252</v>
      </c>
      <c r="C346" s="3">
        <v>7712</v>
      </c>
      <c r="D346" s="3">
        <v>3981</v>
      </c>
      <c r="E346" s="3">
        <v>13272</v>
      </c>
      <c r="F346" s="3">
        <v>128</v>
      </c>
      <c r="G346" s="3">
        <v>421</v>
      </c>
      <c r="H346" s="3">
        <v>97</v>
      </c>
      <c r="I346" s="3">
        <v>56</v>
      </c>
      <c r="J346" s="3"/>
      <c r="K346" s="3">
        <f t="shared" si="39"/>
        <v>153</v>
      </c>
      <c r="L346" s="3">
        <v>9</v>
      </c>
      <c r="M346" s="3">
        <f t="shared" si="40"/>
        <v>162</v>
      </c>
      <c r="N346" s="3">
        <f t="shared" si="41"/>
        <v>92340</v>
      </c>
    </row>
    <row r="347" spans="1:14">
      <c r="A347">
        <v>1657</v>
      </c>
      <c r="B347" t="s">
        <v>253</v>
      </c>
      <c r="C347" s="3">
        <v>4153</v>
      </c>
      <c r="D347" s="3">
        <v>1380</v>
      </c>
      <c r="E347" s="3">
        <v>6527</v>
      </c>
      <c r="F347" s="3">
        <v>93</v>
      </c>
      <c r="G347" s="3">
        <v>38</v>
      </c>
      <c r="H347" s="3">
        <v>103</v>
      </c>
      <c r="I347" s="3">
        <v>36</v>
      </c>
      <c r="J347" s="3"/>
      <c r="K347" s="3">
        <f t="shared" si="39"/>
        <v>139</v>
      </c>
      <c r="L347" s="3">
        <v>3</v>
      </c>
      <c r="M347" s="3">
        <f t="shared" si="40"/>
        <v>142</v>
      </c>
      <c r="N347" s="3">
        <f t="shared" si="41"/>
        <v>80940</v>
      </c>
    </row>
    <row r="348" spans="1:14">
      <c r="A348">
        <v>1662</v>
      </c>
      <c r="B348" t="s">
        <v>444</v>
      </c>
      <c r="C348" s="3">
        <v>2509</v>
      </c>
      <c r="D348" s="3">
        <v>1496</v>
      </c>
      <c r="E348" s="3">
        <v>3659</v>
      </c>
      <c r="F348" s="3">
        <v>48</v>
      </c>
      <c r="G348" s="3">
        <v>244</v>
      </c>
      <c r="H348" s="3">
        <v>130</v>
      </c>
      <c r="I348" s="3">
        <v>25</v>
      </c>
      <c r="J348" s="3"/>
      <c r="K348" s="3">
        <f t="shared" si="39"/>
        <v>155</v>
      </c>
      <c r="L348" s="3">
        <v>2</v>
      </c>
      <c r="M348" s="3">
        <f t="shared" si="40"/>
        <v>157</v>
      </c>
      <c r="N348" s="3">
        <f t="shared" si="41"/>
        <v>89490</v>
      </c>
    </row>
    <row r="349" spans="1:14">
      <c r="A349">
        <v>1663</v>
      </c>
      <c r="B349" t="s">
        <v>254</v>
      </c>
      <c r="C349" s="3">
        <v>6343</v>
      </c>
      <c r="D349" s="3">
        <v>4461</v>
      </c>
      <c r="E349" s="3">
        <v>8341</v>
      </c>
      <c r="F349" s="3">
        <v>151</v>
      </c>
      <c r="G349" s="3">
        <v>32</v>
      </c>
      <c r="H349" s="3">
        <v>178</v>
      </c>
      <c r="I349" s="3">
        <v>31</v>
      </c>
      <c r="J349" s="3"/>
      <c r="K349" s="3">
        <f t="shared" si="39"/>
        <v>209</v>
      </c>
      <c r="L349" s="3">
        <v>12</v>
      </c>
      <c r="M349" s="3">
        <f t="shared" si="40"/>
        <v>221</v>
      </c>
      <c r="N349" s="3">
        <f t="shared" si="41"/>
        <v>125970</v>
      </c>
    </row>
    <row r="350" spans="1:14">
      <c r="A350">
        <v>1664</v>
      </c>
      <c r="B350" t="s">
        <v>255</v>
      </c>
      <c r="C350" s="3">
        <v>5142</v>
      </c>
      <c r="D350" s="3">
        <v>675</v>
      </c>
      <c r="E350" s="3">
        <v>8918</v>
      </c>
      <c r="F350" s="3">
        <v>84</v>
      </c>
      <c r="G350" s="3">
        <v>40</v>
      </c>
      <c r="H350" s="3">
        <v>35</v>
      </c>
      <c r="I350" s="3">
        <v>15</v>
      </c>
      <c r="J350" s="3"/>
      <c r="K350" s="3">
        <f t="shared" si="39"/>
        <v>50</v>
      </c>
      <c r="L350" s="3">
        <v>6</v>
      </c>
      <c r="M350" s="3">
        <f t="shared" si="40"/>
        <v>56</v>
      </c>
      <c r="N350" s="3">
        <f t="shared" si="41"/>
        <v>31920</v>
      </c>
    </row>
    <row r="351" spans="1:14">
      <c r="A351">
        <v>1665</v>
      </c>
      <c r="B351" t="s">
        <v>256</v>
      </c>
      <c r="C351" s="3">
        <v>2746</v>
      </c>
      <c r="D351" s="3">
        <v>0</v>
      </c>
      <c r="E351" s="3">
        <v>4490</v>
      </c>
      <c r="F351" s="3">
        <v>31</v>
      </c>
      <c r="G351" s="3">
        <v>0</v>
      </c>
      <c r="H351" s="3">
        <v>47</v>
      </c>
      <c r="I351" s="3">
        <v>37</v>
      </c>
      <c r="J351" s="3"/>
      <c r="K351" s="3">
        <f t="shared" si="39"/>
        <v>84</v>
      </c>
      <c r="L351" s="3">
        <v>-1</v>
      </c>
      <c r="M351" s="3">
        <f t="shared" si="40"/>
        <v>83</v>
      </c>
      <c r="N351" s="3">
        <f t="shared" si="41"/>
        <v>47310</v>
      </c>
    </row>
    <row r="352" spans="1:14" s="4" customFormat="1">
      <c r="A352" s="4">
        <v>16</v>
      </c>
      <c r="B352" s="4" t="s">
        <v>408</v>
      </c>
      <c r="C352" s="6">
        <v>178734</v>
      </c>
      <c r="D352" s="6">
        <v>79401</v>
      </c>
      <c r="E352" s="6">
        <v>250535</v>
      </c>
      <c r="F352" s="6">
        <v>4334</v>
      </c>
      <c r="G352" s="6">
        <v>2522</v>
      </c>
      <c r="H352" s="6">
        <v>2583</v>
      </c>
      <c r="I352" s="6">
        <v>1357</v>
      </c>
      <c r="J352" s="6"/>
      <c r="K352" s="6">
        <f t="shared" si="39"/>
        <v>3940</v>
      </c>
      <c r="L352" s="6">
        <v>595</v>
      </c>
      <c r="M352" s="6">
        <f t="shared" si="40"/>
        <v>4535</v>
      </c>
      <c r="N352" s="6"/>
    </row>
    <row r="353" spans="1:14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>
        <v>1702</v>
      </c>
      <c r="B354" t="s">
        <v>257</v>
      </c>
      <c r="C354" s="3">
        <v>13137</v>
      </c>
      <c r="D354" s="3">
        <v>10263</v>
      </c>
      <c r="E354" s="3">
        <v>20595</v>
      </c>
      <c r="F354" s="3">
        <v>105</v>
      </c>
      <c r="G354" s="3">
        <v>4755</v>
      </c>
      <c r="H354" s="3">
        <v>154</v>
      </c>
      <c r="I354" s="3">
        <v>130</v>
      </c>
      <c r="J354" s="3"/>
      <c r="K354" s="3">
        <f t="shared" ref="K354:K377" si="42">H354+I354</f>
        <v>284</v>
      </c>
      <c r="L354" s="3">
        <v>7</v>
      </c>
      <c r="M354" s="3">
        <f t="shared" ref="M354:M377" si="43">K354+L354</f>
        <v>291</v>
      </c>
      <c r="N354" s="3">
        <f t="shared" ref="N354:N376" si="44">IF(M354&lt;15,15*$O$4,M354*$O$4)</f>
        <v>165870</v>
      </c>
    </row>
    <row r="355" spans="1:14">
      <c r="A355">
        <v>1703</v>
      </c>
      <c r="B355" t="s">
        <v>258</v>
      </c>
      <c r="C355" s="3">
        <v>7348</v>
      </c>
      <c r="D355" s="3">
        <v>4034</v>
      </c>
      <c r="E355" s="3">
        <v>11062</v>
      </c>
      <c r="F355" s="3">
        <v>279</v>
      </c>
      <c r="G355" s="3">
        <v>3</v>
      </c>
      <c r="H355" s="3">
        <v>57</v>
      </c>
      <c r="I355" s="3">
        <v>88</v>
      </c>
      <c r="J355" s="3"/>
      <c r="K355" s="3">
        <f t="shared" si="42"/>
        <v>145</v>
      </c>
      <c r="L355" s="3">
        <v>23</v>
      </c>
      <c r="M355" s="3">
        <f t="shared" si="43"/>
        <v>168</v>
      </c>
      <c r="N355" s="3">
        <f t="shared" si="44"/>
        <v>95760</v>
      </c>
    </row>
    <row r="356" spans="1:14">
      <c r="A356">
        <v>1711</v>
      </c>
      <c r="B356" t="s">
        <v>350</v>
      </c>
      <c r="C356" s="3">
        <v>3402</v>
      </c>
      <c r="D356" s="3">
        <v>0</v>
      </c>
      <c r="E356" s="3">
        <v>5580</v>
      </c>
      <c r="F356" s="3">
        <v>35</v>
      </c>
      <c r="G356" s="3">
        <v>0</v>
      </c>
      <c r="H356" s="3">
        <v>33</v>
      </c>
      <c r="I356" s="3">
        <v>23</v>
      </c>
      <c r="J356" s="3"/>
      <c r="K356" s="3">
        <f t="shared" si="42"/>
        <v>56</v>
      </c>
      <c r="L356" s="3">
        <v>8</v>
      </c>
      <c r="M356" s="3">
        <f t="shared" si="43"/>
        <v>64</v>
      </c>
      <c r="N356" s="3">
        <f t="shared" si="44"/>
        <v>36480</v>
      </c>
    </row>
    <row r="357" spans="1:14">
      <c r="A357">
        <v>1714</v>
      </c>
      <c r="B357" t="s">
        <v>409</v>
      </c>
      <c r="C357" s="3">
        <v>12142</v>
      </c>
      <c r="D357" s="3">
        <v>5879</v>
      </c>
      <c r="E357" s="3">
        <v>18208</v>
      </c>
      <c r="F357" s="3">
        <v>249</v>
      </c>
      <c r="G357" s="3">
        <v>187</v>
      </c>
      <c r="H357" s="3">
        <v>220</v>
      </c>
      <c r="I357" s="3">
        <v>65</v>
      </c>
      <c r="J357" s="3"/>
      <c r="K357" s="3">
        <f t="shared" si="42"/>
        <v>285</v>
      </c>
      <c r="L357" s="3">
        <v>23</v>
      </c>
      <c r="M357" s="3">
        <f t="shared" si="43"/>
        <v>308</v>
      </c>
      <c r="N357" s="3">
        <f t="shared" si="44"/>
        <v>175560</v>
      </c>
    </row>
    <row r="358" spans="1:14">
      <c r="A358">
        <v>1717</v>
      </c>
      <c r="B358" t="s">
        <v>259</v>
      </c>
      <c r="C358" s="3">
        <v>2285</v>
      </c>
      <c r="D358" s="3">
        <v>0</v>
      </c>
      <c r="E358" s="3">
        <v>3978</v>
      </c>
      <c r="F358" s="3">
        <v>43</v>
      </c>
      <c r="G358" s="3">
        <v>0</v>
      </c>
      <c r="H358" s="3">
        <v>35</v>
      </c>
      <c r="I358" s="3">
        <v>12</v>
      </c>
      <c r="J358" s="3"/>
      <c r="K358" s="3">
        <f t="shared" si="42"/>
        <v>47</v>
      </c>
      <c r="L358" s="3">
        <v>18</v>
      </c>
      <c r="M358" s="3">
        <f t="shared" si="43"/>
        <v>65</v>
      </c>
      <c r="N358" s="3">
        <f t="shared" si="44"/>
        <v>37050</v>
      </c>
    </row>
    <row r="359" spans="1:14">
      <c r="A359">
        <v>1718</v>
      </c>
      <c r="B359" t="s">
        <v>260</v>
      </c>
      <c r="C359" s="3">
        <v>2918</v>
      </c>
      <c r="D359" s="3">
        <v>981</v>
      </c>
      <c r="E359" s="3">
        <v>4770</v>
      </c>
      <c r="F359" s="3">
        <v>34</v>
      </c>
      <c r="G359" s="3">
        <v>175</v>
      </c>
      <c r="H359" s="3">
        <v>24</v>
      </c>
      <c r="I359" s="3">
        <v>22</v>
      </c>
      <c r="J359" s="3"/>
      <c r="K359" s="3">
        <f t="shared" si="42"/>
        <v>46</v>
      </c>
      <c r="L359" s="3">
        <v>60</v>
      </c>
      <c r="M359" s="3">
        <f t="shared" si="43"/>
        <v>106</v>
      </c>
      <c r="N359" s="3">
        <f t="shared" si="44"/>
        <v>60420</v>
      </c>
    </row>
    <row r="360" spans="1:14">
      <c r="A360">
        <v>1719</v>
      </c>
      <c r="B360" t="s">
        <v>261</v>
      </c>
      <c r="C360" s="3">
        <v>11717</v>
      </c>
      <c r="D360" s="3">
        <v>5799</v>
      </c>
      <c r="E360" s="3">
        <v>19086</v>
      </c>
      <c r="F360" s="3">
        <v>176</v>
      </c>
      <c r="G360" s="3">
        <v>234</v>
      </c>
      <c r="H360" s="3">
        <v>199</v>
      </c>
      <c r="I360" s="3">
        <v>107</v>
      </c>
      <c r="J360" s="3"/>
      <c r="K360" s="3">
        <f t="shared" si="42"/>
        <v>306</v>
      </c>
      <c r="L360" s="3">
        <v>25</v>
      </c>
      <c r="M360" s="3">
        <f t="shared" si="43"/>
        <v>331</v>
      </c>
      <c r="N360" s="3">
        <f t="shared" si="44"/>
        <v>188670</v>
      </c>
    </row>
    <row r="361" spans="1:14">
      <c r="A361">
        <v>1721</v>
      </c>
      <c r="B361" t="s">
        <v>262</v>
      </c>
      <c r="C361" s="3">
        <v>9295</v>
      </c>
      <c r="D361" s="3">
        <v>6674</v>
      </c>
      <c r="E361" s="3">
        <v>13493</v>
      </c>
      <c r="F361" s="3">
        <v>169</v>
      </c>
      <c r="G361" s="3">
        <v>399</v>
      </c>
      <c r="H361" s="3">
        <v>186</v>
      </c>
      <c r="I361" s="3">
        <v>115</v>
      </c>
      <c r="J361" s="3"/>
      <c r="K361" s="3">
        <f t="shared" si="42"/>
        <v>301</v>
      </c>
      <c r="L361" s="3">
        <v>0</v>
      </c>
      <c r="M361" s="3">
        <f t="shared" si="43"/>
        <v>301</v>
      </c>
      <c r="N361" s="3">
        <f t="shared" si="44"/>
        <v>171570</v>
      </c>
    </row>
    <row r="362" spans="1:14">
      <c r="A362">
        <v>1724</v>
      </c>
      <c r="B362" t="s">
        <v>263</v>
      </c>
      <c r="C362" s="3">
        <v>2607</v>
      </c>
      <c r="D362" s="3">
        <v>969</v>
      </c>
      <c r="E362" s="3">
        <v>4489</v>
      </c>
      <c r="F362" s="3">
        <v>12</v>
      </c>
      <c r="G362" s="3">
        <v>1</v>
      </c>
      <c r="H362" s="3">
        <v>6</v>
      </c>
      <c r="I362" s="3">
        <v>0</v>
      </c>
      <c r="J362" s="3"/>
      <c r="K362" s="3">
        <f t="shared" si="42"/>
        <v>6</v>
      </c>
      <c r="L362" s="3">
        <v>-1</v>
      </c>
      <c r="M362" s="3">
        <f t="shared" si="43"/>
        <v>5</v>
      </c>
      <c r="N362" s="3">
        <f t="shared" si="44"/>
        <v>8550</v>
      </c>
    </row>
    <row r="363" spans="1:14">
      <c r="A363">
        <v>1725</v>
      </c>
      <c r="B363" t="s">
        <v>264</v>
      </c>
      <c r="C363" s="3">
        <v>1674</v>
      </c>
      <c r="D363" s="3">
        <v>294</v>
      </c>
      <c r="E363" s="3">
        <v>2761</v>
      </c>
      <c r="F363" s="3">
        <v>47</v>
      </c>
      <c r="G363" s="3">
        <v>3</v>
      </c>
      <c r="H363" s="3">
        <v>3</v>
      </c>
      <c r="I363" s="3">
        <v>0</v>
      </c>
      <c r="J363" s="3"/>
      <c r="K363" s="3">
        <f t="shared" si="42"/>
        <v>3</v>
      </c>
      <c r="L363" s="3">
        <v>1</v>
      </c>
      <c r="M363" s="3">
        <f t="shared" si="43"/>
        <v>4</v>
      </c>
      <c r="N363" s="3">
        <f t="shared" si="44"/>
        <v>8550</v>
      </c>
    </row>
    <row r="364" spans="1:14">
      <c r="A364">
        <v>1736</v>
      </c>
      <c r="B364" t="s">
        <v>351</v>
      </c>
      <c r="C364" s="3">
        <v>2139</v>
      </c>
      <c r="D364" s="3">
        <v>0</v>
      </c>
      <c r="E364" s="3">
        <v>4034</v>
      </c>
      <c r="F364" s="3">
        <v>16</v>
      </c>
      <c r="G364" s="3">
        <v>0</v>
      </c>
      <c r="H364" s="3">
        <v>23</v>
      </c>
      <c r="I364" s="3">
        <v>13</v>
      </c>
      <c r="J364" s="3"/>
      <c r="K364" s="3">
        <f t="shared" si="42"/>
        <v>36</v>
      </c>
      <c r="L364" s="3">
        <v>0</v>
      </c>
      <c r="M364" s="3">
        <f t="shared" si="43"/>
        <v>36</v>
      </c>
      <c r="N364" s="3">
        <f t="shared" si="44"/>
        <v>20520</v>
      </c>
    </row>
    <row r="365" spans="1:14">
      <c r="A365">
        <v>1738</v>
      </c>
      <c r="B365" t="s">
        <v>265</v>
      </c>
      <c r="C365" s="3">
        <v>1970</v>
      </c>
      <c r="D365" s="3">
        <v>508</v>
      </c>
      <c r="E365" s="3">
        <v>4162</v>
      </c>
      <c r="F365" s="3">
        <v>24</v>
      </c>
      <c r="G365" s="3">
        <v>395</v>
      </c>
      <c r="H365" s="3">
        <v>31</v>
      </c>
      <c r="I365" s="3">
        <v>32</v>
      </c>
      <c r="J365" s="3"/>
      <c r="K365" s="3">
        <f t="shared" si="42"/>
        <v>63</v>
      </c>
      <c r="L365" s="3">
        <v>32</v>
      </c>
      <c r="M365" s="3">
        <f t="shared" si="43"/>
        <v>95</v>
      </c>
      <c r="N365" s="3">
        <f t="shared" si="44"/>
        <v>54150</v>
      </c>
    </row>
    <row r="366" spans="1:14">
      <c r="A366">
        <v>1739</v>
      </c>
      <c r="B366" t="s">
        <v>410</v>
      </c>
      <c r="C366" s="3">
        <v>772</v>
      </c>
      <c r="D366" s="3">
        <v>145</v>
      </c>
      <c r="E366" s="3">
        <v>1516</v>
      </c>
      <c r="F366" s="3">
        <v>9</v>
      </c>
      <c r="G366" s="3">
        <v>145</v>
      </c>
      <c r="H366" s="3">
        <v>12</v>
      </c>
      <c r="I366" s="3">
        <v>4</v>
      </c>
      <c r="J366" s="3"/>
      <c r="K366" s="3">
        <f t="shared" si="42"/>
        <v>16</v>
      </c>
      <c r="L366" s="3">
        <v>1</v>
      </c>
      <c r="M366" s="3">
        <f t="shared" si="43"/>
        <v>17</v>
      </c>
      <c r="N366" s="3">
        <f t="shared" si="44"/>
        <v>9690</v>
      </c>
    </row>
    <row r="367" spans="1:14">
      <c r="A367">
        <v>1740</v>
      </c>
      <c r="B367" t="s">
        <v>266</v>
      </c>
      <c r="C367" s="3">
        <v>1173</v>
      </c>
      <c r="D367" s="3">
        <v>0</v>
      </c>
      <c r="E367" s="3">
        <v>1555</v>
      </c>
      <c r="F367" s="3">
        <v>15</v>
      </c>
      <c r="G367" s="3">
        <v>0</v>
      </c>
      <c r="H367" s="3">
        <v>5</v>
      </c>
      <c r="I367" s="3">
        <v>1</v>
      </c>
      <c r="J367" s="3"/>
      <c r="K367" s="3">
        <f t="shared" si="42"/>
        <v>6</v>
      </c>
      <c r="L367" s="3">
        <v>8</v>
      </c>
      <c r="M367" s="3">
        <f t="shared" si="43"/>
        <v>14</v>
      </c>
      <c r="N367" s="3">
        <f t="shared" si="44"/>
        <v>8550</v>
      </c>
    </row>
    <row r="368" spans="1:14">
      <c r="A368">
        <v>1742</v>
      </c>
      <c r="B368" t="s">
        <v>267</v>
      </c>
      <c r="C368" s="3">
        <v>2016</v>
      </c>
      <c r="D368" s="3">
        <v>0</v>
      </c>
      <c r="E368" s="3">
        <v>3210</v>
      </c>
      <c r="F368" s="3">
        <v>20</v>
      </c>
      <c r="G368" s="3">
        <v>0</v>
      </c>
      <c r="H368" s="3">
        <v>19</v>
      </c>
      <c r="I368" s="3">
        <v>6</v>
      </c>
      <c r="J368" s="3"/>
      <c r="K368" s="3">
        <f t="shared" si="42"/>
        <v>25</v>
      </c>
      <c r="L368" s="3">
        <v>4</v>
      </c>
      <c r="M368" s="3">
        <f t="shared" si="43"/>
        <v>29</v>
      </c>
      <c r="N368" s="3">
        <f t="shared" si="44"/>
        <v>16530</v>
      </c>
    </row>
    <row r="369" spans="1:14">
      <c r="A369">
        <v>1743</v>
      </c>
      <c r="B369" t="s">
        <v>411</v>
      </c>
      <c r="C369" s="3">
        <v>1039</v>
      </c>
      <c r="D369" s="3">
        <v>0</v>
      </c>
      <c r="E369" s="3">
        <v>1769</v>
      </c>
      <c r="F369" s="3">
        <v>5</v>
      </c>
      <c r="G369" s="3">
        <v>0</v>
      </c>
      <c r="H369" s="3">
        <v>9</v>
      </c>
      <c r="I369" s="3">
        <v>2</v>
      </c>
      <c r="J369" s="3"/>
      <c r="K369" s="3">
        <f t="shared" si="42"/>
        <v>11</v>
      </c>
      <c r="L369" s="3">
        <v>4</v>
      </c>
      <c r="M369" s="3">
        <f t="shared" si="43"/>
        <v>15</v>
      </c>
      <c r="N369" s="3">
        <f t="shared" si="44"/>
        <v>8550</v>
      </c>
    </row>
    <row r="370" spans="1:14">
      <c r="A370">
        <v>1744</v>
      </c>
      <c r="B370" t="s">
        <v>268</v>
      </c>
      <c r="C370" s="3">
        <v>2409</v>
      </c>
      <c r="D370" s="3">
        <v>635</v>
      </c>
      <c r="E370" s="3">
        <v>3990</v>
      </c>
      <c r="F370" s="3">
        <v>40</v>
      </c>
      <c r="G370" s="3">
        <v>13</v>
      </c>
      <c r="H370" s="3">
        <v>30</v>
      </c>
      <c r="I370" s="3">
        <v>33</v>
      </c>
      <c r="J370" s="3"/>
      <c r="K370" s="3">
        <f t="shared" si="42"/>
        <v>63</v>
      </c>
      <c r="L370" s="3">
        <v>1</v>
      </c>
      <c r="M370" s="3">
        <f t="shared" si="43"/>
        <v>64</v>
      </c>
      <c r="N370" s="3">
        <f t="shared" si="44"/>
        <v>36480</v>
      </c>
    </row>
    <row r="371" spans="1:14">
      <c r="A371">
        <v>1748</v>
      </c>
      <c r="B371" t="s">
        <v>269</v>
      </c>
      <c r="C371" s="3">
        <v>740</v>
      </c>
      <c r="D371" s="3">
        <v>0</v>
      </c>
      <c r="E371" s="3">
        <v>1403</v>
      </c>
      <c r="F371" s="3">
        <v>3</v>
      </c>
      <c r="G371" s="3">
        <v>0</v>
      </c>
      <c r="H371" s="3">
        <v>4</v>
      </c>
      <c r="I371" s="3">
        <v>1</v>
      </c>
      <c r="J371" s="3"/>
      <c r="K371" s="3">
        <f t="shared" si="42"/>
        <v>5</v>
      </c>
      <c r="L371" s="3">
        <v>1</v>
      </c>
      <c r="M371" s="3">
        <f t="shared" si="43"/>
        <v>6</v>
      </c>
      <c r="N371" s="3">
        <f t="shared" si="44"/>
        <v>8550</v>
      </c>
    </row>
    <row r="372" spans="1:14">
      <c r="A372">
        <v>1749</v>
      </c>
      <c r="B372" t="s">
        <v>270</v>
      </c>
      <c r="C372" s="3">
        <v>1646</v>
      </c>
      <c r="D372" s="3">
        <v>0</v>
      </c>
      <c r="E372" s="3">
        <v>2795</v>
      </c>
      <c r="F372" s="3">
        <v>23</v>
      </c>
      <c r="G372" s="3">
        <v>0</v>
      </c>
      <c r="H372" s="3">
        <v>19</v>
      </c>
      <c r="I372" s="3">
        <v>7</v>
      </c>
      <c r="J372" s="3"/>
      <c r="K372" s="3">
        <f t="shared" si="42"/>
        <v>26</v>
      </c>
      <c r="L372" s="3">
        <v>34</v>
      </c>
      <c r="M372" s="3">
        <f t="shared" si="43"/>
        <v>60</v>
      </c>
      <c r="N372" s="3">
        <f t="shared" si="44"/>
        <v>34200</v>
      </c>
    </row>
    <row r="373" spans="1:14">
      <c r="A373">
        <v>1750</v>
      </c>
      <c r="B373" t="s">
        <v>271</v>
      </c>
      <c r="C373" s="3">
        <v>3092</v>
      </c>
      <c r="D373" s="3">
        <v>2731</v>
      </c>
      <c r="E373" s="3">
        <v>4618</v>
      </c>
      <c r="F373" s="3">
        <v>55</v>
      </c>
      <c r="G373" s="3">
        <v>1359</v>
      </c>
      <c r="H373" s="3">
        <v>68</v>
      </c>
      <c r="I373" s="3">
        <v>36</v>
      </c>
      <c r="J373" s="3"/>
      <c r="K373" s="3">
        <f t="shared" si="42"/>
        <v>104</v>
      </c>
      <c r="L373" s="3">
        <v>18</v>
      </c>
      <c r="M373" s="3">
        <f t="shared" si="43"/>
        <v>122</v>
      </c>
      <c r="N373" s="3">
        <f t="shared" si="44"/>
        <v>69540</v>
      </c>
    </row>
    <row r="374" spans="1:14">
      <c r="A374">
        <v>1751</v>
      </c>
      <c r="B374" t="s">
        <v>445</v>
      </c>
      <c r="C374" s="3">
        <v>4684</v>
      </c>
      <c r="D374" s="3">
        <v>762</v>
      </c>
      <c r="E374" s="3">
        <v>8028</v>
      </c>
      <c r="F374" s="3">
        <v>83</v>
      </c>
      <c r="G374" s="3">
        <v>35</v>
      </c>
      <c r="H374" s="3">
        <v>59</v>
      </c>
      <c r="I374" s="3">
        <v>29</v>
      </c>
      <c r="J374" s="3"/>
      <c r="K374" s="3">
        <f t="shared" si="42"/>
        <v>88</v>
      </c>
      <c r="L374" s="3">
        <v>0</v>
      </c>
      <c r="M374" s="3">
        <f t="shared" si="43"/>
        <v>88</v>
      </c>
      <c r="N374" s="3">
        <f t="shared" si="44"/>
        <v>50160</v>
      </c>
    </row>
    <row r="375" spans="1:14">
      <c r="A375">
        <v>1755</v>
      </c>
      <c r="B375" t="s">
        <v>272</v>
      </c>
      <c r="C375" s="3">
        <v>756</v>
      </c>
      <c r="D375" s="3">
        <v>569</v>
      </c>
      <c r="E375" s="3">
        <v>1198</v>
      </c>
      <c r="F375" s="3">
        <v>5</v>
      </c>
      <c r="G375" s="3">
        <v>565</v>
      </c>
      <c r="H375" s="3">
        <v>19</v>
      </c>
      <c r="I375" s="3">
        <v>10</v>
      </c>
      <c r="J375" s="3"/>
      <c r="K375" s="3">
        <f t="shared" si="42"/>
        <v>29</v>
      </c>
      <c r="L375" s="3">
        <v>2</v>
      </c>
      <c r="M375" s="3">
        <f t="shared" si="43"/>
        <v>31</v>
      </c>
      <c r="N375" s="3">
        <f t="shared" si="44"/>
        <v>17670</v>
      </c>
    </row>
    <row r="376" spans="1:14">
      <c r="A376">
        <v>1756</v>
      </c>
      <c r="B376" t="s">
        <v>412</v>
      </c>
      <c r="C376" s="3">
        <v>4200</v>
      </c>
      <c r="D376" s="3">
        <v>4424</v>
      </c>
      <c r="E376" s="3">
        <v>8895</v>
      </c>
      <c r="F376" s="3">
        <v>129</v>
      </c>
      <c r="G376" s="3">
        <v>109</v>
      </c>
      <c r="H376" s="3">
        <v>88</v>
      </c>
      <c r="I376" s="3">
        <v>62</v>
      </c>
      <c r="J376" s="3"/>
      <c r="K376" s="3">
        <f t="shared" si="42"/>
        <v>150</v>
      </c>
      <c r="L376" s="3">
        <v>61</v>
      </c>
      <c r="M376" s="3">
        <f t="shared" si="43"/>
        <v>211</v>
      </c>
      <c r="N376" s="3">
        <f t="shared" si="44"/>
        <v>120270</v>
      </c>
    </row>
    <row r="377" spans="1:14" s="4" customFormat="1">
      <c r="A377" s="4">
        <v>17</v>
      </c>
      <c r="B377" s="4" t="s">
        <v>413</v>
      </c>
      <c r="C377" s="6">
        <v>93161</v>
      </c>
      <c r="D377" s="6">
        <v>44667</v>
      </c>
      <c r="E377" s="6">
        <v>151195</v>
      </c>
      <c r="F377" s="6">
        <v>1576</v>
      </c>
      <c r="G377" s="6">
        <v>8378</v>
      </c>
      <c r="H377" s="6">
        <v>1303</v>
      </c>
      <c r="I377" s="6">
        <v>798</v>
      </c>
      <c r="J377" s="6"/>
      <c r="K377" s="6">
        <f t="shared" si="42"/>
        <v>2101</v>
      </c>
      <c r="L377" s="6">
        <v>330</v>
      </c>
      <c r="M377" s="6">
        <f t="shared" si="43"/>
        <v>2431</v>
      </c>
      <c r="N377" s="6"/>
    </row>
    <row r="378" spans="1:14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>
        <v>1804</v>
      </c>
      <c r="B379" t="s">
        <v>414</v>
      </c>
      <c r="C379" s="3">
        <v>24994</v>
      </c>
      <c r="D379" s="3">
        <v>15814</v>
      </c>
      <c r="E379" s="3">
        <v>27557</v>
      </c>
      <c r="F379" s="3">
        <v>298</v>
      </c>
      <c r="G379" s="3">
        <v>644</v>
      </c>
      <c r="H379" s="3">
        <v>275</v>
      </c>
      <c r="I379" s="3">
        <v>140</v>
      </c>
      <c r="J379" s="3"/>
      <c r="K379" s="3">
        <f t="shared" ref="K379:K423" si="45">H379+I379</f>
        <v>415</v>
      </c>
      <c r="L379" s="3">
        <v>-8</v>
      </c>
      <c r="M379" s="3">
        <f t="shared" ref="M379:M423" si="46">K379+L379</f>
        <v>407</v>
      </c>
      <c r="N379" s="3">
        <f t="shared" ref="N379:N422" si="47">IF(M379&lt;15,15*$O$4,M379*$O$4)</f>
        <v>231990</v>
      </c>
    </row>
    <row r="380" spans="1:14">
      <c r="A380">
        <v>1805</v>
      </c>
      <c r="B380" t="s">
        <v>273</v>
      </c>
      <c r="C380" s="3">
        <v>11823</v>
      </c>
      <c r="D380" s="3">
        <v>8034</v>
      </c>
      <c r="E380" s="3">
        <v>14587</v>
      </c>
      <c r="F380" s="3">
        <v>108</v>
      </c>
      <c r="G380" s="3">
        <v>82</v>
      </c>
      <c r="H380" s="3">
        <v>71</v>
      </c>
      <c r="I380" s="3">
        <v>77</v>
      </c>
      <c r="J380" s="3"/>
      <c r="K380" s="3">
        <f t="shared" si="45"/>
        <v>148</v>
      </c>
      <c r="L380" s="3">
        <v>33</v>
      </c>
      <c r="M380" s="3">
        <f t="shared" si="46"/>
        <v>181</v>
      </c>
      <c r="N380" s="3">
        <f t="shared" si="47"/>
        <v>103170</v>
      </c>
    </row>
    <row r="381" spans="1:14">
      <c r="A381">
        <v>1811</v>
      </c>
      <c r="B381" t="s">
        <v>274</v>
      </c>
      <c r="C381" s="3">
        <v>1934</v>
      </c>
      <c r="D381" s="3">
        <v>1335</v>
      </c>
      <c r="E381" s="3">
        <v>2956</v>
      </c>
      <c r="F381" s="3">
        <v>29</v>
      </c>
      <c r="G381" s="3">
        <v>31</v>
      </c>
      <c r="H381" s="3">
        <v>1</v>
      </c>
      <c r="I381" s="3">
        <v>0</v>
      </c>
      <c r="J381" s="3"/>
      <c r="K381" s="3">
        <f t="shared" si="45"/>
        <v>1</v>
      </c>
      <c r="L381" s="3">
        <v>1</v>
      </c>
      <c r="M381" s="3">
        <f t="shared" si="46"/>
        <v>2</v>
      </c>
      <c r="N381" s="3">
        <f t="shared" si="47"/>
        <v>8550</v>
      </c>
    </row>
    <row r="382" spans="1:14">
      <c r="A382">
        <v>1812</v>
      </c>
      <c r="B382" t="s">
        <v>415</v>
      </c>
      <c r="C382" s="3">
        <v>2181</v>
      </c>
      <c r="D382" s="3">
        <v>585</v>
      </c>
      <c r="E382" s="3">
        <v>2916</v>
      </c>
      <c r="F382" s="3">
        <v>24</v>
      </c>
      <c r="G382" s="3">
        <v>11</v>
      </c>
      <c r="H382" s="3">
        <v>19</v>
      </c>
      <c r="I382" s="3">
        <v>5</v>
      </c>
      <c r="J382" s="3"/>
      <c r="K382" s="3">
        <f t="shared" si="45"/>
        <v>24</v>
      </c>
      <c r="L382" s="3">
        <v>22</v>
      </c>
      <c r="M382" s="3">
        <f t="shared" si="46"/>
        <v>46</v>
      </c>
      <c r="N382" s="3">
        <f t="shared" si="47"/>
        <v>26220</v>
      </c>
    </row>
    <row r="383" spans="1:14">
      <c r="A383">
        <v>1813</v>
      </c>
      <c r="B383" t="s">
        <v>416</v>
      </c>
      <c r="C383" s="3">
        <v>6575</v>
      </c>
      <c r="D383" s="3">
        <v>2590</v>
      </c>
      <c r="E383" s="3">
        <v>8883</v>
      </c>
      <c r="F383" s="3">
        <v>125</v>
      </c>
      <c r="G383" s="3">
        <v>15</v>
      </c>
      <c r="H383" s="3">
        <v>80</v>
      </c>
      <c r="I383" s="3">
        <v>42</v>
      </c>
      <c r="J383" s="3"/>
      <c r="K383" s="3">
        <f t="shared" si="45"/>
        <v>122</v>
      </c>
      <c r="L383" s="3">
        <v>-2</v>
      </c>
      <c r="M383" s="3">
        <f t="shared" si="46"/>
        <v>120</v>
      </c>
      <c r="N383" s="3">
        <f t="shared" si="47"/>
        <v>68400</v>
      </c>
    </row>
    <row r="384" spans="1:14">
      <c r="A384">
        <v>1815</v>
      </c>
      <c r="B384" t="s">
        <v>275</v>
      </c>
      <c r="C384" s="3">
        <v>1828</v>
      </c>
      <c r="D384" s="3">
        <v>0</v>
      </c>
      <c r="E384" s="3">
        <v>2465</v>
      </c>
      <c r="F384" s="3">
        <v>35</v>
      </c>
      <c r="G384" s="3">
        <v>0</v>
      </c>
      <c r="H384" s="3">
        <v>19</v>
      </c>
      <c r="I384" s="3">
        <v>6</v>
      </c>
      <c r="J384" s="3"/>
      <c r="K384" s="3">
        <f t="shared" si="45"/>
        <v>25</v>
      </c>
      <c r="L384" s="3">
        <v>-3</v>
      </c>
      <c r="M384" s="3">
        <f t="shared" si="46"/>
        <v>22</v>
      </c>
      <c r="N384" s="3">
        <f t="shared" si="47"/>
        <v>12540</v>
      </c>
    </row>
    <row r="385" spans="1:14">
      <c r="A385">
        <v>1816</v>
      </c>
      <c r="B385" t="s">
        <v>276</v>
      </c>
      <c r="C385" s="3">
        <v>784</v>
      </c>
      <c r="D385" s="3">
        <v>0</v>
      </c>
      <c r="E385" s="3">
        <v>1195</v>
      </c>
      <c r="F385" s="3">
        <v>7</v>
      </c>
      <c r="G385" s="3">
        <v>0</v>
      </c>
      <c r="H385" s="3">
        <v>9</v>
      </c>
      <c r="I385" s="3">
        <v>0</v>
      </c>
      <c r="J385" s="3"/>
      <c r="K385" s="3">
        <f t="shared" si="45"/>
        <v>9</v>
      </c>
      <c r="L385" s="3">
        <v>2</v>
      </c>
      <c r="M385" s="3">
        <f t="shared" si="46"/>
        <v>11</v>
      </c>
      <c r="N385" s="3">
        <f t="shared" si="47"/>
        <v>8550</v>
      </c>
    </row>
    <row r="386" spans="1:14">
      <c r="A386">
        <v>1818</v>
      </c>
      <c r="B386" t="s">
        <v>398</v>
      </c>
      <c r="C386" s="3">
        <v>2391</v>
      </c>
      <c r="D386" s="3">
        <v>1581</v>
      </c>
      <c r="E386" s="3">
        <v>3005</v>
      </c>
      <c r="F386" s="3">
        <v>43</v>
      </c>
      <c r="G386" s="3">
        <v>113</v>
      </c>
      <c r="H386" s="3">
        <v>41</v>
      </c>
      <c r="I386" s="3">
        <v>29</v>
      </c>
      <c r="J386" s="3"/>
      <c r="K386" s="3">
        <f t="shared" si="45"/>
        <v>70</v>
      </c>
      <c r="L386" s="3">
        <v>6</v>
      </c>
      <c r="M386" s="3">
        <f t="shared" si="46"/>
        <v>76</v>
      </c>
      <c r="N386" s="3">
        <f t="shared" si="47"/>
        <v>43320</v>
      </c>
    </row>
    <row r="387" spans="1:14">
      <c r="A387">
        <v>1820</v>
      </c>
      <c r="B387" t="s">
        <v>277</v>
      </c>
      <c r="C387" s="3">
        <v>4916</v>
      </c>
      <c r="D387" s="3">
        <v>2808</v>
      </c>
      <c r="E387" s="3">
        <v>6285</v>
      </c>
      <c r="F387" s="3">
        <v>106</v>
      </c>
      <c r="G387" s="3">
        <v>51</v>
      </c>
      <c r="H387" s="3">
        <v>70</v>
      </c>
      <c r="I387" s="3">
        <v>43</v>
      </c>
      <c r="J387" s="3"/>
      <c r="K387" s="3">
        <f t="shared" si="45"/>
        <v>113</v>
      </c>
      <c r="L387" s="3">
        <v>2</v>
      </c>
      <c r="M387" s="3">
        <f t="shared" si="46"/>
        <v>115</v>
      </c>
      <c r="N387" s="3">
        <f t="shared" si="47"/>
        <v>65550</v>
      </c>
    </row>
    <row r="388" spans="1:14">
      <c r="A388">
        <v>1822</v>
      </c>
      <c r="B388" t="s">
        <v>278</v>
      </c>
      <c r="C388" s="3">
        <v>2495</v>
      </c>
      <c r="D388" s="3">
        <v>79</v>
      </c>
      <c r="E388" s="3">
        <v>3847</v>
      </c>
      <c r="F388" s="3">
        <v>48</v>
      </c>
      <c r="G388" s="3">
        <v>0</v>
      </c>
      <c r="H388" s="3">
        <v>50</v>
      </c>
      <c r="I388" s="3">
        <v>2</v>
      </c>
      <c r="J388" s="3"/>
      <c r="K388" s="3">
        <f t="shared" si="45"/>
        <v>52</v>
      </c>
      <c r="L388" s="3">
        <v>36</v>
      </c>
      <c r="M388" s="3">
        <f t="shared" si="46"/>
        <v>88</v>
      </c>
      <c r="N388" s="3">
        <f t="shared" si="47"/>
        <v>50160</v>
      </c>
    </row>
    <row r="389" spans="1:14">
      <c r="A389">
        <v>1824</v>
      </c>
      <c r="B389" t="s">
        <v>279</v>
      </c>
      <c r="C389" s="3">
        <v>7738</v>
      </c>
      <c r="D389" s="3">
        <v>5071</v>
      </c>
      <c r="E389" s="3">
        <v>11072</v>
      </c>
      <c r="F389" s="3">
        <v>61</v>
      </c>
      <c r="G389" s="3">
        <v>398</v>
      </c>
      <c r="H389" s="3">
        <v>48</v>
      </c>
      <c r="I389" s="3">
        <v>24</v>
      </c>
      <c r="J389" s="3"/>
      <c r="K389" s="3">
        <f t="shared" si="45"/>
        <v>72</v>
      </c>
      <c r="L389" s="3">
        <v>77</v>
      </c>
      <c r="M389" s="3">
        <f t="shared" si="46"/>
        <v>149</v>
      </c>
      <c r="N389" s="3">
        <f t="shared" si="47"/>
        <v>84930</v>
      </c>
    </row>
    <row r="390" spans="1:14">
      <c r="A390">
        <v>1825</v>
      </c>
      <c r="B390" t="s">
        <v>280</v>
      </c>
      <c r="C390" s="3">
        <v>2021</v>
      </c>
      <c r="D390" s="3">
        <v>482</v>
      </c>
      <c r="E390" s="3">
        <v>3112</v>
      </c>
      <c r="F390" s="3">
        <v>25</v>
      </c>
      <c r="G390" s="3">
        <v>10</v>
      </c>
      <c r="H390" s="3">
        <v>2</v>
      </c>
      <c r="I390" s="3">
        <v>0</v>
      </c>
      <c r="J390" s="3"/>
      <c r="K390" s="3">
        <f t="shared" si="45"/>
        <v>2</v>
      </c>
      <c r="L390" s="3">
        <v>9</v>
      </c>
      <c r="M390" s="3">
        <f t="shared" si="46"/>
        <v>11</v>
      </c>
      <c r="N390" s="3">
        <f t="shared" si="47"/>
        <v>8550</v>
      </c>
    </row>
    <row r="391" spans="1:14">
      <c r="A391">
        <v>1826</v>
      </c>
      <c r="B391" t="s">
        <v>281</v>
      </c>
      <c r="C391" s="3">
        <v>1644</v>
      </c>
      <c r="D391" s="3">
        <v>332</v>
      </c>
      <c r="E391" s="3">
        <v>2948</v>
      </c>
      <c r="F391" s="3">
        <v>31</v>
      </c>
      <c r="G391" s="3">
        <v>2</v>
      </c>
      <c r="H391" s="3">
        <v>0</v>
      </c>
      <c r="I391" s="3">
        <v>0</v>
      </c>
      <c r="J391" s="3"/>
      <c r="K391" s="3">
        <f t="shared" si="45"/>
        <v>0</v>
      </c>
      <c r="L391" s="3">
        <v>0</v>
      </c>
      <c r="M391" s="3">
        <f t="shared" si="46"/>
        <v>0</v>
      </c>
      <c r="N391" s="3">
        <f t="shared" si="47"/>
        <v>8550</v>
      </c>
    </row>
    <row r="392" spans="1:14">
      <c r="A392">
        <v>1827</v>
      </c>
      <c r="B392" t="s">
        <v>417</v>
      </c>
      <c r="C392" s="3">
        <v>2218</v>
      </c>
      <c r="D392" s="3">
        <v>0</v>
      </c>
      <c r="E392" s="3">
        <v>3125</v>
      </c>
      <c r="F392" s="3">
        <v>26</v>
      </c>
      <c r="G392" s="3">
        <v>0</v>
      </c>
      <c r="H392" s="3">
        <v>10</v>
      </c>
      <c r="I392" s="3">
        <v>6</v>
      </c>
      <c r="J392" s="3"/>
      <c r="K392" s="3">
        <f t="shared" si="45"/>
        <v>16</v>
      </c>
      <c r="L392" s="3">
        <v>13</v>
      </c>
      <c r="M392" s="3">
        <f t="shared" si="46"/>
        <v>29</v>
      </c>
      <c r="N392" s="3">
        <f t="shared" si="47"/>
        <v>16530</v>
      </c>
    </row>
    <row r="393" spans="1:14">
      <c r="A393">
        <v>1828</v>
      </c>
      <c r="B393" t="s">
        <v>282</v>
      </c>
      <c r="C393" s="3">
        <v>1680</v>
      </c>
      <c r="D393" s="3">
        <v>687</v>
      </c>
      <c r="E393" s="3">
        <v>2711</v>
      </c>
      <c r="F393" s="3">
        <v>12</v>
      </c>
      <c r="G393" s="3">
        <v>4</v>
      </c>
      <c r="H393" s="3">
        <v>16</v>
      </c>
      <c r="I393" s="3">
        <v>6</v>
      </c>
      <c r="J393" s="3"/>
      <c r="K393" s="3">
        <f t="shared" si="45"/>
        <v>22</v>
      </c>
      <c r="L393" s="3">
        <v>6</v>
      </c>
      <c r="M393" s="3">
        <f t="shared" si="46"/>
        <v>28</v>
      </c>
      <c r="N393" s="3">
        <f t="shared" si="47"/>
        <v>15960</v>
      </c>
    </row>
    <row r="394" spans="1:14">
      <c r="A394">
        <v>1832</v>
      </c>
      <c r="B394" t="s">
        <v>283</v>
      </c>
      <c r="C394" s="3">
        <v>3761</v>
      </c>
      <c r="D394" s="3">
        <v>1593</v>
      </c>
      <c r="E394" s="3">
        <v>6957</v>
      </c>
      <c r="F394" s="3">
        <v>44</v>
      </c>
      <c r="G394" s="3">
        <v>3</v>
      </c>
      <c r="H394" s="3">
        <v>76</v>
      </c>
      <c r="I394" s="3">
        <v>38</v>
      </c>
      <c r="J394" s="3"/>
      <c r="K394" s="3">
        <f t="shared" si="45"/>
        <v>114</v>
      </c>
      <c r="L394" s="3">
        <v>-1</v>
      </c>
      <c r="M394" s="3">
        <f t="shared" si="46"/>
        <v>113</v>
      </c>
      <c r="N394" s="3">
        <f t="shared" si="47"/>
        <v>64410</v>
      </c>
    </row>
    <row r="395" spans="1:14">
      <c r="A395">
        <v>1833</v>
      </c>
      <c r="B395" t="s">
        <v>284</v>
      </c>
      <c r="C395" s="3">
        <v>13809</v>
      </c>
      <c r="D395" s="3">
        <v>10313</v>
      </c>
      <c r="E395" s="3">
        <v>20050</v>
      </c>
      <c r="F395" s="3">
        <v>169</v>
      </c>
      <c r="G395" s="3">
        <v>109</v>
      </c>
      <c r="H395" s="3">
        <v>114</v>
      </c>
      <c r="I395" s="3">
        <v>111</v>
      </c>
      <c r="J395" s="3"/>
      <c r="K395" s="3">
        <f t="shared" si="45"/>
        <v>225</v>
      </c>
      <c r="L395" s="3">
        <v>13</v>
      </c>
      <c r="M395" s="3">
        <f t="shared" si="46"/>
        <v>238</v>
      </c>
      <c r="N395" s="3">
        <f t="shared" si="47"/>
        <v>135660</v>
      </c>
    </row>
    <row r="396" spans="1:14">
      <c r="A396">
        <v>1834</v>
      </c>
      <c r="B396" t="s">
        <v>418</v>
      </c>
      <c r="C396" s="3">
        <v>2908</v>
      </c>
      <c r="D396" s="3">
        <v>0</v>
      </c>
      <c r="E396" s="3">
        <v>3957</v>
      </c>
      <c r="F396" s="3">
        <v>38</v>
      </c>
      <c r="G396" s="3">
        <v>0</v>
      </c>
      <c r="H396" s="3">
        <v>30</v>
      </c>
      <c r="I396" s="3">
        <v>8</v>
      </c>
      <c r="J396" s="3"/>
      <c r="K396" s="3">
        <f t="shared" si="45"/>
        <v>38</v>
      </c>
      <c r="L396" s="3">
        <v>3</v>
      </c>
      <c r="M396" s="3">
        <f t="shared" si="46"/>
        <v>41</v>
      </c>
      <c r="N396" s="3">
        <f t="shared" si="47"/>
        <v>23370</v>
      </c>
    </row>
    <row r="397" spans="1:14">
      <c r="A397">
        <v>1835</v>
      </c>
      <c r="B397" t="s">
        <v>446</v>
      </c>
      <c r="C397" s="3">
        <v>662</v>
      </c>
      <c r="D397" s="3">
        <v>0</v>
      </c>
      <c r="E397" s="3">
        <v>575</v>
      </c>
      <c r="F397" s="3">
        <v>17</v>
      </c>
      <c r="G397" s="3">
        <v>0</v>
      </c>
      <c r="H397" s="3">
        <v>0</v>
      </c>
      <c r="I397" s="3">
        <v>0</v>
      </c>
      <c r="J397" s="3"/>
      <c r="K397" s="3">
        <f t="shared" si="45"/>
        <v>0</v>
      </c>
      <c r="L397" s="3">
        <v>0</v>
      </c>
      <c r="M397" s="3">
        <f t="shared" si="46"/>
        <v>0</v>
      </c>
      <c r="N397" s="3">
        <f t="shared" si="47"/>
        <v>8550</v>
      </c>
    </row>
    <row r="398" spans="1:14">
      <c r="A398">
        <v>1836</v>
      </c>
      <c r="B398" t="s">
        <v>419</v>
      </c>
      <c r="C398" s="3">
        <v>2227</v>
      </c>
      <c r="D398" s="3">
        <v>0</v>
      </c>
      <c r="E398" s="3">
        <v>2885</v>
      </c>
      <c r="F398" s="3">
        <v>37</v>
      </c>
      <c r="G398" s="3">
        <v>0</v>
      </c>
      <c r="H398" s="3">
        <v>0</v>
      </c>
      <c r="I398" s="3">
        <v>0</v>
      </c>
      <c r="J398" s="3"/>
      <c r="K398" s="3">
        <f t="shared" si="45"/>
        <v>0</v>
      </c>
      <c r="L398" s="3">
        <v>6</v>
      </c>
      <c r="M398" s="3">
        <f t="shared" si="46"/>
        <v>6</v>
      </c>
      <c r="N398" s="3">
        <f t="shared" si="47"/>
        <v>8550</v>
      </c>
    </row>
    <row r="399" spans="1:14">
      <c r="A399">
        <v>1837</v>
      </c>
      <c r="B399" t="s">
        <v>420</v>
      </c>
      <c r="C399" s="3">
        <v>5864</v>
      </c>
      <c r="D399" s="3">
        <v>2509</v>
      </c>
      <c r="E399" s="3">
        <v>8063</v>
      </c>
      <c r="F399" s="3">
        <v>59</v>
      </c>
      <c r="G399" s="3">
        <v>6</v>
      </c>
      <c r="H399" s="3">
        <v>54</v>
      </c>
      <c r="I399" s="3">
        <v>28</v>
      </c>
      <c r="J399" s="3"/>
      <c r="K399" s="3">
        <f t="shared" si="45"/>
        <v>82</v>
      </c>
      <c r="L399" s="3">
        <v>-1</v>
      </c>
      <c r="M399" s="3">
        <f t="shared" si="46"/>
        <v>81</v>
      </c>
      <c r="N399" s="3">
        <f t="shared" si="47"/>
        <v>46170</v>
      </c>
    </row>
    <row r="400" spans="1:14">
      <c r="A400">
        <v>1838</v>
      </c>
      <c r="B400" t="s">
        <v>352</v>
      </c>
      <c r="C400" s="3">
        <v>4221</v>
      </c>
      <c r="D400" s="3">
        <v>3</v>
      </c>
      <c r="E400" s="3">
        <v>6122</v>
      </c>
      <c r="F400" s="3">
        <v>81</v>
      </c>
      <c r="G400" s="3">
        <v>3</v>
      </c>
      <c r="H400" s="3">
        <v>23</v>
      </c>
      <c r="I400" s="3">
        <v>2</v>
      </c>
      <c r="J400" s="3"/>
      <c r="K400" s="3">
        <f t="shared" si="45"/>
        <v>25</v>
      </c>
      <c r="L400" s="3">
        <v>11</v>
      </c>
      <c r="M400" s="3">
        <f t="shared" si="46"/>
        <v>36</v>
      </c>
      <c r="N400" s="3">
        <f t="shared" si="47"/>
        <v>20520</v>
      </c>
    </row>
    <row r="401" spans="1:14">
      <c r="A401">
        <v>1839</v>
      </c>
      <c r="B401" t="s">
        <v>285</v>
      </c>
      <c r="C401" s="3">
        <v>1684</v>
      </c>
      <c r="D401" s="3">
        <v>0</v>
      </c>
      <c r="E401" s="3">
        <v>2652</v>
      </c>
      <c r="F401" s="3">
        <v>17</v>
      </c>
      <c r="G401" s="3">
        <v>0</v>
      </c>
      <c r="H401" s="3">
        <v>1</v>
      </c>
      <c r="I401" s="3">
        <v>1</v>
      </c>
      <c r="J401" s="3"/>
      <c r="K401" s="3">
        <f t="shared" si="45"/>
        <v>2</v>
      </c>
      <c r="L401" s="3">
        <v>2</v>
      </c>
      <c r="M401" s="3">
        <f t="shared" si="46"/>
        <v>4</v>
      </c>
      <c r="N401" s="3">
        <f t="shared" si="47"/>
        <v>8550</v>
      </c>
    </row>
    <row r="402" spans="1:14">
      <c r="A402">
        <v>1840</v>
      </c>
      <c r="B402" t="s">
        <v>286</v>
      </c>
      <c r="C402" s="3">
        <v>5434</v>
      </c>
      <c r="D402" s="3">
        <v>1770</v>
      </c>
      <c r="E402" s="3">
        <v>7451</v>
      </c>
      <c r="F402" s="3">
        <v>48</v>
      </c>
      <c r="G402" s="3">
        <v>5</v>
      </c>
      <c r="H402" s="3">
        <v>22</v>
      </c>
      <c r="I402" s="3">
        <v>9</v>
      </c>
      <c r="J402" s="3"/>
      <c r="K402" s="3">
        <f t="shared" si="45"/>
        <v>31</v>
      </c>
      <c r="L402" s="3">
        <v>49</v>
      </c>
      <c r="M402" s="3">
        <f t="shared" si="46"/>
        <v>80</v>
      </c>
      <c r="N402" s="3">
        <f t="shared" si="47"/>
        <v>45600</v>
      </c>
    </row>
    <row r="403" spans="1:14">
      <c r="A403">
        <v>1841</v>
      </c>
      <c r="B403" t="s">
        <v>287</v>
      </c>
      <c r="C403" s="3">
        <v>7265</v>
      </c>
      <c r="D403" s="3">
        <v>3311</v>
      </c>
      <c r="E403" s="3">
        <v>10097</v>
      </c>
      <c r="F403" s="3">
        <v>97</v>
      </c>
      <c r="G403" s="3">
        <v>18</v>
      </c>
      <c r="H403" s="3">
        <v>81</v>
      </c>
      <c r="I403" s="3">
        <v>42</v>
      </c>
      <c r="J403" s="3"/>
      <c r="K403" s="3">
        <f t="shared" si="45"/>
        <v>123</v>
      </c>
      <c r="L403" s="3">
        <v>39</v>
      </c>
      <c r="M403" s="3">
        <f t="shared" si="46"/>
        <v>162</v>
      </c>
      <c r="N403" s="3">
        <f t="shared" si="47"/>
        <v>92340</v>
      </c>
    </row>
    <row r="404" spans="1:14">
      <c r="A404">
        <v>1845</v>
      </c>
      <c r="B404" t="s">
        <v>421</v>
      </c>
      <c r="C404" s="3">
        <v>2562</v>
      </c>
      <c r="D404" s="3">
        <v>414</v>
      </c>
      <c r="E404" s="3">
        <v>3896</v>
      </c>
      <c r="F404" s="3">
        <v>25</v>
      </c>
      <c r="G404" s="3">
        <v>0</v>
      </c>
      <c r="H404" s="3">
        <v>1</v>
      </c>
      <c r="I404" s="3">
        <v>0</v>
      </c>
      <c r="J404" s="3"/>
      <c r="K404" s="3">
        <f t="shared" si="45"/>
        <v>1</v>
      </c>
      <c r="L404" s="3">
        <v>2</v>
      </c>
      <c r="M404" s="3">
        <f t="shared" si="46"/>
        <v>3</v>
      </c>
      <c r="N404" s="3">
        <f t="shared" si="47"/>
        <v>8550</v>
      </c>
    </row>
    <row r="405" spans="1:14">
      <c r="A405">
        <v>1848</v>
      </c>
      <c r="B405" t="s">
        <v>288</v>
      </c>
      <c r="C405" s="3">
        <v>3607</v>
      </c>
      <c r="D405" s="3">
        <v>0</v>
      </c>
      <c r="E405" s="3">
        <v>5605</v>
      </c>
      <c r="F405" s="3">
        <v>72</v>
      </c>
      <c r="G405" s="3">
        <v>0</v>
      </c>
      <c r="H405" s="3">
        <v>32</v>
      </c>
      <c r="I405" s="3">
        <v>21</v>
      </c>
      <c r="J405" s="3"/>
      <c r="K405" s="3">
        <f t="shared" si="45"/>
        <v>53</v>
      </c>
      <c r="L405" s="3">
        <v>-1</v>
      </c>
      <c r="M405" s="3">
        <f t="shared" si="46"/>
        <v>52</v>
      </c>
      <c r="N405" s="3">
        <f t="shared" si="47"/>
        <v>29640</v>
      </c>
    </row>
    <row r="406" spans="1:14">
      <c r="A406">
        <v>1849</v>
      </c>
      <c r="B406" t="s">
        <v>422</v>
      </c>
      <c r="C406" s="3">
        <v>3061</v>
      </c>
      <c r="D406" s="3">
        <v>98</v>
      </c>
      <c r="E406" s="3">
        <v>4529</v>
      </c>
      <c r="F406" s="3">
        <v>38</v>
      </c>
      <c r="G406" s="3">
        <v>0</v>
      </c>
      <c r="H406" s="3">
        <v>67</v>
      </c>
      <c r="I406" s="3">
        <v>3</v>
      </c>
      <c r="J406" s="3"/>
      <c r="K406" s="3">
        <f t="shared" si="45"/>
        <v>70</v>
      </c>
      <c r="L406" s="3">
        <v>134</v>
      </c>
      <c r="M406" s="3">
        <f t="shared" si="46"/>
        <v>204</v>
      </c>
      <c r="N406" s="3">
        <f t="shared" si="47"/>
        <v>116280</v>
      </c>
    </row>
    <row r="407" spans="1:14">
      <c r="A407">
        <v>1850</v>
      </c>
      <c r="B407" t="s">
        <v>289</v>
      </c>
      <c r="C407" s="3">
        <v>3011</v>
      </c>
      <c r="D407" s="3">
        <v>519</v>
      </c>
      <c r="E407" s="3">
        <v>4427</v>
      </c>
      <c r="F407" s="3">
        <v>24</v>
      </c>
      <c r="G407" s="3">
        <v>2</v>
      </c>
      <c r="H407" s="3">
        <v>23</v>
      </c>
      <c r="I407" s="3">
        <v>16</v>
      </c>
      <c r="J407" s="3"/>
      <c r="K407" s="3">
        <f t="shared" si="45"/>
        <v>39</v>
      </c>
      <c r="L407" s="3">
        <v>0</v>
      </c>
      <c r="M407" s="3">
        <f t="shared" si="46"/>
        <v>39</v>
      </c>
      <c r="N407" s="3">
        <f t="shared" si="47"/>
        <v>22230</v>
      </c>
    </row>
    <row r="408" spans="1:14">
      <c r="A408">
        <v>1851</v>
      </c>
      <c r="B408" t="s">
        <v>423</v>
      </c>
      <c r="C408" s="3">
        <v>2315</v>
      </c>
      <c r="D408" s="3">
        <v>821</v>
      </c>
      <c r="E408" s="3">
        <v>3212</v>
      </c>
      <c r="F408" s="3">
        <v>20</v>
      </c>
      <c r="G408" s="3">
        <v>0</v>
      </c>
      <c r="H408" s="3">
        <v>22</v>
      </c>
      <c r="I408" s="3">
        <v>0</v>
      </c>
      <c r="J408" s="3"/>
      <c r="K408" s="3">
        <f t="shared" si="45"/>
        <v>22</v>
      </c>
      <c r="L408" s="3">
        <v>0</v>
      </c>
      <c r="M408" s="3">
        <f t="shared" si="46"/>
        <v>22</v>
      </c>
      <c r="N408" s="3">
        <f t="shared" si="47"/>
        <v>12540</v>
      </c>
    </row>
    <row r="409" spans="1:14">
      <c r="A409">
        <v>1852</v>
      </c>
      <c r="B409" t="s">
        <v>290</v>
      </c>
      <c r="C409" s="3">
        <v>1704</v>
      </c>
      <c r="D409" s="3">
        <v>1215</v>
      </c>
      <c r="E409" s="3">
        <v>2656</v>
      </c>
      <c r="F409" s="3">
        <v>20</v>
      </c>
      <c r="G409" s="3">
        <v>15</v>
      </c>
      <c r="H409" s="3">
        <v>8</v>
      </c>
      <c r="I409" s="3">
        <v>0</v>
      </c>
      <c r="J409" s="3"/>
      <c r="K409" s="3">
        <f t="shared" si="45"/>
        <v>8</v>
      </c>
      <c r="L409" s="3">
        <v>13</v>
      </c>
      <c r="M409" s="3">
        <f t="shared" si="46"/>
        <v>21</v>
      </c>
      <c r="N409" s="3">
        <f t="shared" si="47"/>
        <v>11970</v>
      </c>
    </row>
    <row r="410" spans="1:14">
      <c r="A410">
        <v>1853</v>
      </c>
      <c r="B410" t="s">
        <v>291</v>
      </c>
      <c r="C410" s="3">
        <v>1996</v>
      </c>
      <c r="D410" s="3">
        <v>1576</v>
      </c>
      <c r="E410" s="3">
        <v>3133</v>
      </c>
      <c r="F410" s="3">
        <v>27</v>
      </c>
      <c r="G410" s="3">
        <v>18</v>
      </c>
      <c r="H410" s="3">
        <v>17</v>
      </c>
      <c r="I410" s="3">
        <v>4</v>
      </c>
      <c r="J410" s="3"/>
      <c r="K410" s="3">
        <f t="shared" si="45"/>
        <v>21</v>
      </c>
      <c r="L410" s="3">
        <v>7</v>
      </c>
      <c r="M410" s="3">
        <f t="shared" si="46"/>
        <v>28</v>
      </c>
      <c r="N410" s="3">
        <f t="shared" si="47"/>
        <v>15960</v>
      </c>
    </row>
    <row r="411" spans="1:14">
      <c r="A411">
        <v>1854</v>
      </c>
      <c r="B411" t="s">
        <v>292</v>
      </c>
      <c r="C411" s="3">
        <v>3962</v>
      </c>
      <c r="D411" s="3">
        <v>475</v>
      </c>
      <c r="E411" s="3">
        <v>4960</v>
      </c>
      <c r="F411" s="3">
        <v>27</v>
      </c>
      <c r="G411" s="3">
        <v>0</v>
      </c>
      <c r="H411" s="3">
        <v>3</v>
      </c>
      <c r="I411" s="3">
        <v>7</v>
      </c>
      <c r="J411" s="3"/>
      <c r="K411" s="3">
        <f t="shared" si="45"/>
        <v>10</v>
      </c>
      <c r="L411" s="3">
        <v>2</v>
      </c>
      <c r="M411" s="3">
        <f t="shared" si="46"/>
        <v>12</v>
      </c>
      <c r="N411" s="3">
        <f t="shared" si="47"/>
        <v>8550</v>
      </c>
    </row>
    <row r="412" spans="1:14">
      <c r="A412">
        <v>1856</v>
      </c>
      <c r="B412" t="s">
        <v>424</v>
      </c>
      <c r="C412" s="3">
        <v>723</v>
      </c>
      <c r="D412" s="3">
        <v>0</v>
      </c>
      <c r="E412" s="3">
        <v>778</v>
      </c>
      <c r="F412" s="3">
        <v>2</v>
      </c>
      <c r="G412" s="3">
        <v>0</v>
      </c>
      <c r="H412" s="3">
        <v>0</v>
      </c>
      <c r="I412" s="3">
        <v>0</v>
      </c>
      <c r="J412" s="3"/>
      <c r="K412" s="3">
        <f t="shared" si="45"/>
        <v>0</v>
      </c>
      <c r="L412" s="3">
        <v>0</v>
      </c>
      <c r="M412" s="3">
        <f t="shared" si="46"/>
        <v>0</v>
      </c>
      <c r="N412" s="3">
        <f t="shared" si="47"/>
        <v>8550</v>
      </c>
    </row>
    <row r="413" spans="1:14">
      <c r="A413">
        <v>1857</v>
      </c>
      <c r="B413" t="s">
        <v>447</v>
      </c>
      <c r="C413" s="3">
        <v>947</v>
      </c>
      <c r="D413" s="3">
        <v>0</v>
      </c>
      <c r="E413" s="3">
        <v>845</v>
      </c>
      <c r="F413" s="3">
        <v>9</v>
      </c>
      <c r="G413" s="3">
        <v>0</v>
      </c>
      <c r="H413" s="3">
        <v>0</v>
      </c>
      <c r="I413" s="3">
        <v>0</v>
      </c>
      <c r="J413" s="3"/>
      <c r="K413" s="3">
        <f t="shared" si="45"/>
        <v>0</v>
      </c>
      <c r="L413" s="3">
        <v>0</v>
      </c>
      <c r="M413" s="3">
        <f t="shared" si="46"/>
        <v>0</v>
      </c>
      <c r="N413" s="3">
        <f t="shared" si="47"/>
        <v>8550</v>
      </c>
    </row>
    <row r="414" spans="1:14">
      <c r="A414">
        <v>1859</v>
      </c>
      <c r="B414" t="s">
        <v>293</v>
      </c>
      <c r="C414" s="3">
        <v>1627</v>
      </c>
      <c r="D414" s="3">
        <v>0</v>
      </c>
      <c r="E414" s="3">
        <v>1804</v>
      </c>
      <c r="F414" s="3">
        <v>18</v>
      </c>
      <c r="G414" s="3">
        <v>0</v>
      </c>
      <c r="H414" s="3">
        <v>1</v>
      </c>
      <c r="I414" s="3">
        <v>0</v>
      </c>
      <c r="J414" s="3"/>
      <c r="K414" s="3">
        <f t="shared" si="45"/>
        <v>1</v>
      </c>
      <c r="L414" s="3">
        <v>1</v>
      </c>
      <c r="M414" s="3">
        <f t="shared" si="46"/>
        <v>2</v>
      </c>
      <c r="N414" s="3">
        <f t="shared" si="47"/>
        <v>8550</v>
      </c>
    </row>
    <row r="415" spans="1:14">
      <c r="A415">
        <v>1860</v>
      </c>
      <c r="B415" t="s">
        <v>425</v>
      </c>
      <c r="C415" s="3">
        <v>8915</v>
      </c>
      <c r="D415" s="3">
        <v>6479</v>
      </c>
      <c r="E415" s="3">
        <v>10902</v>
      </c>
      <c r="F415" s="3">
        <v>140</v>
      </c>
      <c r="G415" s="3">
        <v>48</v>
      </c>
      <c r="H415" s="3">
        <v>108</v>
      </c>
      <c r="I415" s="3">
        <v>78</v>
      </c>
      <c r="J415" s="3"/>
      <c r="K415" s="3">
        <f t="shared" si="45"/>
        <v>186</v>
      </c>
      <c r="L415" s="3">
        <v>17</v>
      </c>
      <c r="M415" s="3">
        <f t="shared" si="46"/>
        <v>203</v>
      </c>
      <c r="N415" s="3">
        <f t="shared" si="47"/>
        <v>115710</v>
      </c>
    </row>
    <row r="416" spans="1:14">
      <c r="A416">
        <v>1865</v>
      </c>
      <c r="B416" t="s">
        <v>353</v>
      </c>
      <c r="C416" s="3">
        <v>6925</v>
      </c>
      <c r="D416" s="3">
        <v>5070</v>
      </c>
      <c r="E416" s="3">
        <v>8526</v>
      </c>
      <c r="F416" s="3">
        <v>117</v>
      </c>
      <c r="G416" s="3">
        <v>1687</v>
      </c>
      <c r="H416" s="3">
        <v>71</v>
      </c>
      <c r="I416" s="3">
        <v>38</v>
      </c>
      <c r="J416" s="3"/>
      <c r="K416" s="3">
        <f t="shared" si="45"/>
        <v>109</v>
      </c>
      <c r="L416" s="3">
        <v>23</v>
      </c>
      <c r="M416" s="3">
        <f t="shared" si="46"/>
        <v>132</v>
      </c>
      <c r="N416" s="3">
        <f t="shared" si="47"/>
        <v>75240</v>
      </c>
    </row>
    <row r="417" spans="1:14">
      <c r="A417">
        <v>1866</v>
      </c>
      <c r="B417" t="s">
        <v>294</v>
      </c>
      <c r="C417" s="3">
        <v>6865</v>
      </c>
      <c r="D417" s="3">
        <v>3308</v>
      </c>
      <c r="E417" s="3">
        <v>9062</v>
      </c>
      <c r="F417" s="3">
        <v>96</v>
      </c>
      <c r="G417" s="3">
        <v>45</v>
      </c>
      <c r="H417" s="3">
        <v>5</v>
      </c>
      <c r="I417" s="3">
        <v>3</v>
      </c>
      <c r="J417" s="3"/>
      <c r="K417" s="3">
        <f t="shared" si="45"/>
        <v>8</v>
      </c>
      <c r="L417" s="3">
        <v>7</v>
      </c>
      <c r="M417" s="3">
        <f t="shared" si="46"/>
        <v>15</v>
      </c>
      <c r="N417" s="3">
        <f t="shared" si="47"/>
        <v>8550</v>
      </c>
    </row>
    <row r="418" spans="1:14">
      <c r="A418">
        <v>1867</v>
      </c>
      <c r="B418" t="s">
        <v>382</v>
      </c>
      <c r="C418" s="3">
        <v>3971</v>
      </c>
      <c r="D418" s="3">
        <v>0</v>
      </c>
      <c r="E418" s="3">
        <v>4361</v>
      </c>
      <c r="F418" s="3">
        <v>41</v>
      </c>
      <c r="G418" s="3">
        <v>0</v>
      </c>
      <c r="H418" s="3">
        <v>21</v>
      </c>
      <c r="I418" s="3">
        <v>7</v>
      </c>
      <c r="J418" s="3"/>
      <c r="K418" s="3">
        <f t="shared" si="45"/>
        <v>28</v>
      </c>
      <c r="L418" s="3">
        <v>1</v>
      </c>
      <c r="M418" s="3">
        <f t="shared" si="46"/>
        <v>29</v>
      </c>
      <c r="N418" s="3">
        <f t="shared" si="47"/>
        <v>16530</v>
      </c>
    </row>
    <row r="419" spans="1:14">
      <c r="A419">
        <v>1868</v>
      </c>
      <c r="B419" t="s">
        <v>426</v>
      </c>
      <c r="C419" s="3">
        <v>4180</v>
      </c>
      <c r="D419" s="3">
        <v>1346</v>
      </c>
      <c r="E419" s="3">
        <v>4770</v>
      </c>
      <c r="F419" s="3">
        <v>42</v>
      </c>
      <c r="G419" s="3">
        <v>17</v>
      </c>
      <c r="H419" s="3">
        <v>7</v>
      </c>
      <c r="I419" s="3">
        <v>0</v>
      </c>
      <c r="J419" s="3"/>
      <c r="K419" s="3">
        <f t="shared" si="45"/>
        <v>7</v>
      </c>
      <c r="L419" s="3">
        <v>12</v>
      </c>
      <c r="M419" s="3">
        <f t="shared" si="46"/>
        <v>19</v>
      </c>
      <c r="N419" s="3">
        <f t="shared" si="47"/>
        <v>10830</v>
      </c>
    </row>
    <row r="420" spans="1:14">
      <c r="A420">
        <v>1870</v>
      </c>
      <c r="B420" t="s">
        <v>295</v>
      </c>
      <c r="C420" s="3">
        <v>7210</v>
      </c>
      <c r="D420" s="3">
        <v>4429</v>
      </c>
      <c r="E420" s="3">
        <v>9114</v>
      </c>
      <c r="F420" s="3">
        <v>111</v>
      </c>
      <c r="G420" s="3">
        <v>40</v>
      </c>
      <c r="H420" s="3">
        <v>4</v>
      </c>
      <c r="I420" s="3">
        <v>0</v>
      </c>
      <c r="J420" s="3"/>
      <c r="K420" s="3">
        <f t="shared" si="45"/>
        <v>4</v>
      </c>
      <c r="L420" s="3">
        <v>33</v>
      </c>
      <c r="M420" s="3">
        <f t="shared" si="46"/>
        <v>37</v>
      </c>
      <c r="N420" s="3">
        <f t="shared" si="47"/>
        <v>21090</v>
      </c>
    </row>
    <row r="421" spans="1:14">
      <c r="A421">
        <v>1871</v>
      </c>
      <c r="B421" t="s">
        <v>427</v>
      </c>
      <c r="C421" s="3">
        <v>5444</v>
      </c>
      <c r="D421" s="3">
        <v>1762</v>
      </c>
      <c r="E421" s="3">
        <v>6536</v>
      </c>
      <c r="F421" s="3">
        <v>34</v>
      </c>
      <c r="G421" s="3">
        <v>2</v>
      </c>
      <c r="H421" s="3">
        <v>0</v>
      </c>
      <c r="I421" s="3">
        <v>1</v>
      </c>
      <c r="J421" s="3"/>
      <c r="K421" s="3">
        <f t="shared" si="45"/>
        <v>1</v>
      </c>
      <c r="L421" s="3">
        <v>3</v>
      </c>
      <c r="M421" s="3">
        <f t="shared" si="46"/>
        <v>4</v>
      </c>
      <c r="N421" s="3">
        <f t="shared" si="47"/>
        <v>8550</v>
      </c>
    </row>
    <row r="422" spans="1:14">
      <c r="A422">
        <v>1874</v>
      </c>
      <c r="B422" t="s">
        <v>296</v>
      </c>
      <c r="C422" s="3">
        <v>1280</v>
      </c>
      <c r="D422" s="3">
        <v>0</v>
      </c>
      <c r="E422" s="3">
        <v>1408</v>
      </c>
      <c r="F422" s="3">
        <v>16</v>
      </c>
      <c r="G422" s="3">
        <v>0</v>
      </c>
      <c r="H422" s="3">
        <v>0</v>
      </c>
      <c r="I422" s="3">
        <v>0</v>
      </c>
      <c r="J422" s="3"/>
      <c r="K422" s="3">
        <f t="shared" si="45"/>
        <v>0</v>
      </c>
      <c r="L422" s="3">
        <v>0</v>
      </c>
      <c r="M422" s="3">
        <f t="shared" si="46"/>
        <v>0</v>
      </c>
      <c r="N422" s="3">
        <f t="shared" si="47"/>
        <v>8550</v>
      </c>
    </row>
    <row r="423" spans="1:14" s="4" customFormat="1">
      <c r="A423" s="4">
        <v>18</v>
      </c>
      <c r="B423" s="4" t="s">
        <v>297</v>
      </c>
      <c r="C423" s="6">
        <v>193362</v>
      </c>
      <c r="D423" s="6">
        <v>86409</v>
      </c>
      <c r="E423" s="6">
        <v>255997</v>
      </c>
      <c r="F423" s="6">
        <v>2464</v>
      </c>
      <c r="G423" s="6">
        <v>3379</v>
      </c>
      <c r="H423" s="6">
        <v>1502</v>
      </c>
      <c r="I423" s="6">
        <v>797</v>
      </c>
      <c r="J423" s="6"/>
      <c r="K423" s="6">
        <f t="shared" si="45"/>
        <v>2299</v>
      </c>
      <c r="L423" s="6">
        <v>569</v>
      </c>
      <c r="M423" s="6">
        <f t="shared" si="46"/>
        <v>2868</v>
      </c>
      <c r="N423" s="6"/>
    </row>
    <row r="424" spans="1:14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>
        <v>1902</v>
      </c>
      <c r="B425" t="s">
        <v>428</v>
      </c>
      <c r="C425" s="3">
        <v>32361</v>
      </c>
      <c r="D425" s="3">
        <v>26400</v>
      </c>
      <c r="E425" s="3">
        <v>35710</v>
      </c>
      <c r="F425" s="3">
        <v>373</v>
      </c>
      <c r="G425" s="3">
        <v>505</v>
      </c>
      <c r="H425" s="3">
        <v>396</v>
      </c>
      <c r="I425" s="3">
        <v>211</v>
      </c>
      <c r="J425" s="3"/>
      <c r="K425" s="3">
        <f t="shared" ref="K425:K449" si="48">H425+I425</f>
        <v>607</v>
      </c>
      <c r="L425" s="3">
        <v>33</v>
      </c>
      <c r="M425" s="3">
        <f t="shared" ref="M425:M449" si="49">K425+L425</f>
        <v>640</v>
      </c>
      <c r="N425" s="3">
        <f t="shared" ref="N425:N448" si="50">IF(M425&lt;15,15*$O$4,M425*$O$4)</f>
        <v>364800</v>
      </c>
    </row>
    <row r="426" spans="1:14">
      <c r="A426">
        <v>1903</v>
      </c>
      <c r="B426" t="s">
        <v>298</v>
      </c>
      <c r="C426" s="3">
        <v>13840</v>
      </c>
      <c r="D426" s="3">
        <v>8930</v>
      </c>
      <c r="E426" s="3">
        <v>15977</v>
      </c>
      <c r="F426" s="3">
        <v>244</v>
      </c>
      <c r="G426" s="3">
        <v>664</v>
      </c>
      <c r="H426" s="3">
        <v>98</v>
      </c>
      <c r="I426" s="3">
        <v>85</v>
      </c>
      <c r="J426" s="3"/>
      <c r="K426" s="3">
        <f t="shared" si="48"/>
        <v>183</v>
      </c>
      <c r="L426" s="3">
        <v>3</v>
      </c>
      <c r="M426" s="3">
        <f t="shared" si="49"/>
        <v>186</v>
      </c>
      <c r="N426" s="3">
        <f t="shared" si="50"/>
        <v>106020</v>
      </c>
    </row>
    <row r="427" spans="1:14">
      <c r="A427">
        <v>1911</v>
      </c>
      <c r="B427" t="s">
        <v>448</v>
      </c>
      <c r="C427" s="3">
        <v>2640</v>
      </c>
      <c r="D427" s="3">
        <v>867</v>
      </c>
      <c r="E427" s="3">
        <v>3878</v>
      </c>
      <c r="F427" s="3">
        <v>20</v>
      </c>
      <c r="G427" s="3">
        <v>0</v>
      </c>
      <c r="H427" s="3">
        <v>12</v>
      </c>
      <c r="I427" s="3">
        <v>10</v>
      </c>
      <c r="J427" s="3"/>
      <c r="K427" s="3">
        <f t="shared" si="48"/>
        <v>22</v>
      </c>
      <c r="L427" s="3">
        <v>1</v>
      </c>
      <c r="M427" s="3">
        <f t="shared" si="49"/>
        <v>23</v>
      </c>
      <c r="N427" s="3">
        <f t="shared" si="50"/>
        <v>13110</v>
      </c>
    </row>
    <row r="428" spans="1:14">
      <c r="A428">
        <v>1913</v>
      </c>
      <c r="B428" t="s">
        <v>354</v>
      </c>
      <c r="C428" s="3">
        <v>3701</v>
      </c>
      <c r="D428" s="3">
        <v>1931</v>
      </c>
      <c r="E428" s="3">
        <v>5404</v>
      </c>
      <c r="F428" s="3">
        <v>74</v>
      </c>
      <c r="G428" s="3">
        <v>1757</v>
      </c>
      <c r="H428" s="3">
        <v>27</v>
      </c>
      <c r="I428" s="3">
        <v>16</v>
      </c>
      <c r="J428" s="3"/>
      <c r="K428" s="3">
        <f t="shared" si="48"/>
        <v>43</v>
      </c>
      <c r="L428" s="3">
        <v>3</v>
      </c>
      <c r="M428" s="3">
        <f t="shared" si="49"/>
        <v>46</v>
      </c>
      <c r="N428" s="3">
        <f t="shared" si="50"/>
        <v>26220</v>
      </c>
    </row>
    <row r="429" spans="1:14">
      <c r="A429">
        <v>1917</v>
      </c>
      <c r="B429" t="s">
        <v>299</v>
      </c>
      <c r="C429" s="3">
        <v>2325</v>
      </c>
      <c r="D429" s="3">
        <v>0</v>
      </c>
      <c r="E429" s="3">
        <v>3404</v>
      </c>
      <c r="F429" s="3">
        <v>35</v>
      </c>
      <c r="G429" s="3">
        <v>0</v>
      </c>
      <c r="H429" s="3">
        <v>7</v>
      </c>
      <c r="I429" s="3">
        <v>8</v>
      </c>
      <c r="J429" s="3"/>
      <c r="K429" s="3">
        <f t="shared" si="48"/>
        <v>15</v>
      </c>
      <c r="L429" s="3">
        <v>16</v>
      </c>
      <c r="M429" s="3">
        <f t="shared" si="49"/>
        <v>31</v>
      </c>
      <c r="N429" s="3">
        <f t="shared" si="50"/>
        <v>17670</v>
      </c>
    </row>
    <row r="430" spans="1:14">
      <c r="A430">
        <v>1919</v>
      </c>
      <c r="B430" t="s">
        <v>300</v>
      </c>
      <c r="C430" s="3">
        <v>1757</v>
      </c>
      <c r="D430" s="3">
        <v>908</v>
      </c>
      <c r="E430" s="3">
        <v>2701</v>
      </c>
      <c r="F430" s="3">
        <v>6</v>
      </c>
      <c r="G430" s="3">
        <v>808</v>
      </c>
      <c r="H430" s="3">
        <v>10</v>
      </c>
      <c r="I430" s="3">
        <v>10</v>
      </c>
      <c r="J430" s="3"/>
      <c r="K430" s="3">
        <f t="shared" si="48"/>
        <v>20</v>
      </c>
      <c r="L430" s="3">
        <v>5</v>
      </c>
      <c r="M430" s="3">
        <f t="shared" si="49"/>
        <v>25</v>
      </c>
      <c r="N430" s="3">
        <f t="shared" si="50"/>
        <v>14250</v>
      </c>
    </row>
    <row r="431" spans="1:14">
      <c r="A431">
        <v>1920</v>
      </c>
      <c r="B431" t="s">
        <v>301</v>
      </c>
      <c r="C431" s="3">
        <v>1282</v>
      </c>
      <c r="D431" s="3">
        <v>712</v>
      </c>
      <c r="E431" s="3">
        <v>1645</v>
      </c>
      <c r="F431" s="3">
        <v>10</v>
      </c>
      <c r="G431" s="3">
        <v>0</v>
      </c>
      <c r="H431" s="3">
        <v>5</v>
      </c>
      <c r="I431" s="3">
        <v>4</v>
      </c>
      <c r="J431" s="3"/>
      <c r="K431" s="3">
        <f t="shared" si="48"/>
        <v>9</v>
      </c>
      <c r="L431" s="3">
        <v>2</v>
      </c>
      <c r="M431" s="3">
        <f t="shared" si="49"/>
        <v>11</v>
      </c>
      <c r="N431" s="3">
        <f t="shared" si="50"/>
        <v>8550</v>
      </c>
    </row>
    <row r="432" spans="1:14">
      <c r="A432">
        <v>1922</v>
      </c>
      <c r="B432" t="s">
        <v>302</v>
      </c>
      <c r="C432" s="3">
        <v>2909</v>
      </c>
      <c r="D432" s="3">
        <v>1235</v>
      </c>
      <c r="E432" s="3">
        <v>4930</v>
      </c>
      <c r="F432" s="3">
        <v>34</v>
      </c>
      <c r="G432" s="3">
        <v>12</v>
      </c>
      <c r="H432" s="3">
        <v>42</v>
      </c>
      <c r="I432" s="3">
        <v>37</v>
      </c>
      <c r="J432" s="3"/>
      <c r="K432" s="3">
        <f t="shared" si="48"/>
        <v>79</v>
      </c>
      <c r="L432" s="3">
        <v>0</v>
      </c>
      <c r="M432" s="3">
        <f t="shared" si="49"/>
        <v>79</v>
      </c>
      <c r="N432" s="3">
        <f t="shared" si="50"/>
        <v>45030</v>
      </c>
    </row>
    <row r="433" spans="1:14">
      <c r="A433">
        <v>1923</v>
      </c>
      <c r="B433" t="s">
        <v>303</v>
      </c>
      <c r="C433" s="3">
        <v>2636</v>
      </c>
      <c r="D433" s="3">
        <v>385</v>
      </c>
      <c r="E433" s="3">
        <v>3370</v>
      </c>
      <c r="F433" s="3">
        <v>71</v>
      </c>
      <c r="G433" s="3">
        <v>1</v>
      </c>
      <c r="H433" s="3">
        <v>6</v>
      </c>
      <c r="I433" s="3">
        <v>1</v>
      </c>
      <c r="J433" s="3"/>
      <c r="K433" s="3">
        <f t="shared" si="48"/>
        <v>7</v>
      </c>
      <c r="L433" s="3">
        <v>9</v>
      </c>
      <c r="M433" s="3">
        <f t="shared" si="49"/>
        <v>16</v>
      </c>
      <c r="N433" s="3">
        <f t="shared" si="50"/>
        <v>9120</v>
      </c>
    </row>
    <row r="434" spans="1:14">
      <c r="A434">
        <v>1924</v>
      </c>
      <c r="B434" t="s">
        <v>355</v>
      </c>
      <c r="C434" s="3">
        <v>5877</v>
      </c>
      <c r="D434" s="3">
        <v>1772</v>
      </c>
      <c r="E434" s="3">
        <v>8616</v>
      </c>
      <c r="F434" s="3">
        <v>82</v>
      </c>
      <c r="G434" s="3">
        <v>42</v>
      </c>
      <c r="H434" s="3">
        <v>57</v>
      </c>
      <c r="I434" s="3">
        <v>20</v>
      </c>
      <c r="J434" s="3"/>
      <c r="K434" s="3">
        <f t="shared" si="48"/>
        <v>77</v>
      </c>
      <c r="L434" s="3">
        <v>14</v>
      </c>
      <c r="M434" s="3">
        <f t="shared" si="49"/>
        <v>91</v>
      </c>
      <c r="N434" s="3">
        <f t="shared" si="50"/>
        <v>51870</v>
      </c>
    </row>
    <row r="435" spans="1:14">
      <c r="A435">
        <v>1925</v>
      </c>
      <c r="B435" t="s">
        <v>429</v>
      </c>
      <c r="C435" s="3">
        <v>3048</v>
      </c>
      <c r="D435" s="3">
        <v>1270</v>
      </c>
      <c r="E435" s="3">
        <v>3818</v>
      </c>
      <c r="F435" s="3">
        <v>47</v>
      </c>
      <c r="G435" s="3">
        <v>5</v>
      </c>
      <c r="H435" s="3">
        <v>18</v>
      </c>
      <c r="I435" s="3">
        <v>0</v>
      </c>
      <c r="J435" s="3"/>
      <c r="K435" s="3">
        <f t="shared" si="48"/>
        <v>18</v>
      </c>
      <c r="L435" s="3">
        <v>0</v>
      </c>
      <c r="M435" s="3">
        <f t="shared" si="49"/>
        <v>18</v>
      </c>
      <c r="N435" s="3">
        <f t="shared" si="50"/>
        <v>10260</v>
      </c>
    </row>
    <row r="436" spans="1:14">
      <c r="A436">
        <v>1926</v>
      </c>
      <c r="B436" t="s">
        <v>430</v>
      </c>
      <c r="C436" s="3">
        <v>1651</v>
      </c>
      <c r="D436" s="3">
        <v>1036</v>
      </c>
      <c r="E436" s="3">
        <v>2321</v>
      </c>
      <c r="F436" s="3">
        <v>11</v>
      </c>
      <c r="G436" s="3">
        <v>34</v>
      </c>
      <c r="H436" s="3">
        <v>13</v>
      </c>
      <c r="I436" s="3">
        <v>6</v>
      </c>
      <c r="J436" s="3"/>
      <c r="K436" s="3">
        <f t="shared" si="48"/>
        <v>19</v>
      </c>
      <c r="L436" s="3">
        <v>2</v>
      </c>
      <c r="M436" s="3">
        <f t="shared" si="49"/>
        <v>21</v>
      </c>
      <c r="N436" s="3">
        <f t="shared" si="50"/>
        <v>11970</v>
      </c>
    </row>
    <row r="437" spans="1:14">
      <c r="A437">
        <v>1927</v>
      </c>
      <c r="B437" t="s">
        <v>431</v>
      </c>
      <c r="C437" s="3">
        <v>2279</v>
      </c>
      <c r="D437" s="3">
        <v>1526</v>
      </c>
      <c r="E437" s="3">
        <v>2931</v>
      </c>
      <c r="F437" s="3">
        <v>25</v>
      </c>
      <c r="G437" s="3">
        <v>21</v>
      </c>
      <c r="H437" s="3">
        <v>7</v>
      </c>
      <c r="I437" s="3">
        <v>1</v>
      </c>
      <c r="J437" s="3"/>
      <c r="K437" s="3">
        <f t="shared" si="48"/>
        <v>8</v>
      </c>
      <c r="L437" s="3">
        <v>14</v>
      </c>
      <c r="M437" s="3">
        <f t="shared" si="49"/>
        <v>22</v>
      </c>
      <c r="N437" s="3">
        <f t="shared" si="50"/>
        <v>12540</v>
      </c>
    </row>
    <row r="438" spans="1:14">
      <c r="A438">
        <v>1928</v>
      </c>
      <c r="B438" t="s">
        <v>304</v>
      </c>
      <c r="C438" s="3">
        <v>1426</v>
      </c>
      <c r="D438" s="3">
        <v>0</v>
      </c>
      <c r="E438" s="3">
        <v>1537</v>
      </c>
      <c r="F438" s="3">
        <v>5</v>
      </c>
      <c r="G438" s="3">
        <v>0</v>
      </c>
      <c r="H438" s="3">
        <v>0</v>
      </c>
      <c r="I438" s="3">
        <v>0</v>
      </c>
      <c r="J438" s="3"/>
      <c r="K438" s="3">
        <f t="shared" si="48"/>
        <v>0</v>
      </c>
      <c r="L438" s="3">
        <v>0</v>
      </c>
      <c r="M438" s="3">
        <f t="shared" si="49"/>
        <v>0</v>
      </c>
      <c r="N438" s="3">
        <f t="shared" si="50"/>
        <v>8550</v>
      </c>
    </row>
    <row r="439" spans="1:14">
      <c r="A439">
        <v>1929</v>
      </c>
      <c r="B439" t="s">
        <v>305</v>
      </c>
      <c r="C439" s="3">
        <v>1427</v>
      </c>
      <c r="D439" s="3">
        <v>0</v>
      </c>
      <c r="E439" s="3">
        <v>1407</v>
      </c>
      <c r="F439" s="3">
        <v>25</v>
      </c>
      <c r="G439" s="3">
        <v>0</v>
      </c>
      <c r="H439" s="3">
        <v>0</v>
      </c>
      <c r="I439" s="3">
        <v>0</v>
      </c>
      <c r="J439" s="3"/>
      <c r="K439" s="3">
        <f t="shared" si="48"/>
        <v>0</v>
      </c>
      <c r="L439" s="3">
        <v>0</v>
      </c>
      <c r="M439" s="3">
        <f t="shared" si="49"/>
        <v>0</v>
      </c>
      <c r="N439" s="3">
        <f t="shared" si="50"/>
        <v>8550</v>
      </c>
    </row>
    <row r="440" spans="1:14">
      <c r="A440">
        <v>1931</v>
      </c>
      <c r="B440" t="s">
        <v>306</v>
      </c>
      <c r="C440" s="3">
        <v>9902</v>
      </c>
      <c r="D440" s="3">
        <v>2925</v>
      </c>
      <c r="E440" s="3">
        <v>12518</v>
      </c>
      <c r="F440" s="3">
        <v>151</v>
      </c>
      <c r="G440" s="3">
        <v>26</v>
      </c>
      <c r="H440" s="3">
        <v>100</v>
      </c>
      <c r="I440" s="3">
        <v>54</v>
      </c>
      <c r="J440" s="3"/>
      <c r="K440" s="3">
        <f t="shared" si="48"/>
        <v>154</v>
      </c>
      <c r="L440" s="3">
        <v>1</v>
      </c>
      <c r="M440" s="3">
        <f t="shared" si="49"/>
        <v>155</v>
      </c>
      <c r="N440" s="3">
        <f t="shared" si="50"/>
        <v>88350</v>
      </c>
    </row>
    <row r="441" spans="1:14">
      <c r="A441">
        <v>1933</v>
      </c>
      <c r="B441" t="s">
        <v>307</v>
      </c>
      <c r="C441" s="3">
        <v>6018</v>
      </c>
      <c r="D441" s="3">
        <v>1084</v>
      </c>
      <c r="E441" s="3">
        <v>9889</v>
      </c>
      <c r="F441" s="3">
        <v>100</v>
      </c>
      <c r="G441" s="3">
        <v>196</v>
      </c>
      <c r="H441" s="3">
        <v>72</v>
      </c>
      <c r="I441" s="3">
        <v>30</v>
      </c>
      <c r="J441" s="3"/>
      <c r="K441" s="3">
        <f t="shared" si="48"/>
        <v>102</v>
      </c>
      <c r="L441" s="3">
        <v>33</v>
      </c>
      <c r="M441" s="3">
        <f t="shared" si="49"/>
        <v>135</v>
      </c>
      <c r="N441" s="3">
        <f t="shared" si="50"/>
        <v>76950</v>
      </c>
    </row>
    <row r="442" spans="1:14">
      <c r="A442">
        <v>1936</v>
      </c>
      <c r="B442" t="s">
        <v>432</v>
      </c>
      <c r="C442" s="3">
        <v>3706</v>
      </c>
      <c r="D442" s="3">
        <v>53</v>
      </c>
      <c r="E442" s="3">
        <v>4681</v>
      </c>
      <c r="F442" s="3">
        <v>34</v>
      </c>
      <c r="G442" s="3">
        <v>0</v>
      </c>
      <c r="H442" s="3">
        <v>5</v>
      </c>
      <c r="I442" s="3">
        <v>1</v>
      </c>
      <c r="J442" s="3"/>
      <c r="K442" s="3">
        <f t="shared" si="48"/>
        <v>6</v>
      </c>
      <c r="L442" s="3">
        <v>6</v>
      </c>
      <c r="M442" s="3">
        <f t="shared" si="49"/>
        <v>12</v>
      </c>
      <c r="N442" s="3">
        <f t="shared" si="50"/>
        <v>8550</v>
      </c>
    </row>
    <row r="443" spans="1:14">
      <c r="A443">
        <v>1938</v>
      </c>
      <c r="B443" t="s">
        <v>308</v>
      </c>
      <c r="C443" s="3">
        <v>3050</v>
      </c>
      <c r="D443" s="3">
        <v>571</v>
      </c>
      <c r="E443" s="3">
        <v>4383</v>
      </c>
      <c r="F443" s="3">
        <v>33</v>
      </c>
      <c r="G443" s="3">
        <v>0</v>
      </c>
      <c r="H443" s="3">
        <v>30</v>
      </c>
      <c r="I443" s="3">
        <v>6</v>
      </c>
      <c r="J443" s="3"/>
      <c r="K443" s="3">
        <f t="shared" si="48"/>
        <v>36</v>
      </c>
      <c r="L443" s="3">
        <v>4</v>
      </c>
      <c r="M443" s="3">
        <f t="shared" si="49"/>
        <v>40</v>
      </c>
      <c r="N443" s="3">
        <f t="shared" si="50"/>
        <v>22800</v>
      </c>
    </row>
    <row r="444" spans="1:14">
      <c r="A444">
        <v>1939</v>
      </c>
      <c r="B444" t="s">
        <v>309</v>
      </c>
      <c r="C444" s="3">
        <v>1891</v>
      </c>
      <c r="D444" s="3">
        <v>0</v>
      </c>
      <c r="E444" s="3">
        <v>2681</v>
      </c>
      <c r="F444" s="3">
        <v>11</v>
      </c>
      <c r="G444" s="3">
        <v>0</v>
      </c>
      <c r="H444" s="3">
        <v>0</v>
      </c>
      <c r="I444" s="3">
        <v>0</v>
      </c>
      <c r="J444" s="3"/>
      <c r="K444" s="3">
        <f t="shared" si="48"/>
        <v>0</v>
      </c>
      <c r="L444" s="3">
        <v>6</v>
      </c>
      <c r="M444" s="3">
        <f t="shared" si="49"/>
        <v>6</v>
      </c>
      <c r="N444" s="3">
        <f t="shared" si="50"/>
        <v>8550</v>
      </c>
    </row>
    <row r="445" spans="1:14">
      <c r="A445">
        <v>1940</v>
      </c>
      <c r="B445" t="s">
        <v>356</v>
      </c>
      <c r="C445" s="3">
        <v>2337</v>
      </c>
      <c r="D445" s="3">
        <v>288</v>
      </c>
      <c r="E445" s="3">
        <v>3443</v>
      </c>
      <c r="F445" s="3">
        <v>17</v>
      </c>
      <c r="G445" s="3">
        <v>1</v>
      </c>
      <c r="H445" s="3">
        <v>19</v>
      </c>
      <c r="I445" s="3">
        <v>13</v>
      </c>
      <c r="J445" s="3"/>
      <c r="K445" s="3">
        <f t="shared" si="48"/>
        <v>32</v>
      </c>
      <c r="L445" s="3">
        <v>1</v>
      </c>
      <c r="M445" s="3">
        <f t="shared" si="49"/>
        <v>33</v>
      </c>
      <c r="N445" s="3">
        <f t="shared" si="50"/>
        <v>18810</v>
      </c>
    </row>
    <row r="446" spans="1:14">
      <c r="A446">
        <v>1941</v>
      </c>
      <c r="B446" t="s">
        <v>433</v>
      </c>
      <c r="C446" s="3">
        <v>2099</v>
      </c>
      <c r="D446" s="3">
        <v>1056</v>
      </c>
      <c r="E446" s="3">
        <v>2776</v>
      </c>
      <c r="F446" s="3">
        <v>36</v>
      </c>
      <c r="G446" s="3">
        <v>4</v>
      </c>
      <c r="H446" s="3">
        <v>11</v>
      </c>
      <c r="I446" s="3">
        <v>4</v>
      </c>
      <c r="J446" s="3"/>
      <c r="K446" s="3">
        <f t="shared" si="48"/>
        <v>15</v>
      </c>
      <c r="L446" s="3">
        <v>38</v>
      </c>
      <c r="M446" s="3">
        <f t="shared" si="49"/>
        <v>53</v>
      </c>
      <c r="N446" s="3">
        <f t="shared" si="50"/>
        <v>30210</v>
      </c>
    </row>
    <row r="447" spans="1:14">
      <c r="A447">
        <v>1942</v>
      </c>
      <c r="B447" t="s">
        <v>310</v>
      </c>
      <c r="C447" s="3">
        <v>4014</v>
      </c>
      <c r="D447" s="3">
        <v>2920</v>
      </c>
      <c r="E447" s="3">
        <v>5956</v>
      </c>
      <c r="F447" s="3">
        <v>53</v>
      </c>
      <c r="G447" s="3">
        <v>1113</v>
      </c>
      <c r="H447" s="3">
        <v>31</v>
      </c>
      <c r="I447" s="3">
        <v>26</v>
      </c>
      <c r="J447" s="3"/>
      <c r="K447" s="3">
        <f t="shared" si="48"/>
        <v>57</v>
      </c>
      <c r="L447" s="3">
        <v>19</v>
      </c>
      <c r="M447" s="3">
        <f t="shared" si="49"/>
        <v>76</v>
      </c>
      <c r="N447" s="3">
        <f t="shared" si="50"/>
        <v>43320</v>
      </c>
    </row>
    <row r="448" spans="1:14">
      <c r="A448">
        <v>1943</v>
      </c>
      <c r="B448" t="s">
        <v>449</v>
      </c>
      <c r="C448" s="3">
        <v>1953</v>
      </c>
      <c r="D448" s="3">
        <v>0</v>
      </c>
      <c r="E448" s="3">
        <v>2833</v>
      </c>
      <c r="F448" s="3">
        <v>40</v>
      </c>
      <c r="G448" s="3">
        <v>0</v>
      </c>
      <c r="H448" s="3">
        <v>28</v>
      </c>
      <c r="I448" s="3">
        <v>9</v>
      </c>
      <c r="J448" s="3"/>
      <c r="K448" s="3">
        <f t="shared" si="48"/>
        <v>37</v>
      </c>
      <c r="L448" s="3">
        <v>3</v>
      </c>
      <c r="M448" s="3">
        <f t="shared" si="49"/>
        <v>40</v>
      </c>
      <c r="N448" s="3">
        <f t="shared" si="50"/>
        <v>22800</v>
      </c>
    </row>
    <row r="449" spans="1:14" s="4" customFormat="1">
      <c r="A449" s="4">
        <v>19</v>
      </c>
      <c r="B449" s="4" t="s">
        <v>311</v>
      </c>
      <c r="C449" s="6">
        <v>114129</v>
      </c>
      <c r="D449" s="6">
        <v>55869</v>
      </c>
      <c r="E449" s="6">
        <v>146809</v>
      </c>
      <c r="F449" s="6">
        <v>1537</v>
      </c>
      <c r="G449" s="6">
        <v>5189</v>
      </c>
      <c r="H449" s="6">
        <v>994</v>
      </c>
      <c r="I449" s="6">
        <v>552</v>
      </c>
      <c r="J449" s="6"/>
      <c r="K449" s="6">
        <f t="shared" si="48"/>
        <v>1546</v>
      </c>
      <c r="L449" s="6">
        <v>213</v>
      </c>
      <c r="M449" s="6">
        <f t="shared" si="49"/>
        <v>1759</v>
      </c>
      <c r="N449" s="6"/>
    </row>
    <row r="450" spans="1:14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>
        <v>2002</v>
      </c>
      <c r="B451" t="s">
        <v>434</v>
      </c>
      <c r="C451" s="3">
        <v>2415</v>
      </c>
      <c r="D451" s="3">
        <v>1316</v>
      </c>
      <c r="E451" s="3">
        <v>2506</v>
      </c>
      <c r="F451" s="3">
        <v>9</v>
      </c>
      <c r="G451" s="3">
        <v>2</v>
      </c>
      <c r="H451" s="3">
        <v>1</v>
      </c>
      <c r="I451" s="3">
        <v>0</v>
      </c>
      <c r="J451" s="3"/>
      <c r="K451" s="3">
        <f t="shared" ref="K451:K469" si="51">H451+I451</f>
        <v>1</v>
      </c>
      <c r="L451" s="3">
        <v>1</v>
      </c>
      <c r="M451" s="3">
        <f t="shared" ref="M451:M469" si="52">K451+L451</f>
        <v>2</v>
      </c>
      <c r="N451" s="3">
        <f t="shared" ref="N451:N469" si="53">IF(M451&lt;15,15*$O$4,M451*$O$4)</f>
        <v>8550</v>
      </c>
    </row>
    <row r="452" spans="1:14">
      <c r="A452">
        <v>2003</v>
      </c>
      <c r="B452" t="s">
        <v>435</v>
      </c>
      <c r="C452" s="3">
        <v>4954</v>
      </c>
      <c r="D452" s="3">
        <v>2418</v>
      </c>
      <c r="E452" s="3">
        <v>6128</v>
      </c>
      <c r="F452" s="3">
        <v>28</v>
      </c>
      <c r="G452" s="3">
        <v>2</v>
      </c>
      <c r="H452" s="3">
        <v>2</v>
      </c>
      <c r="I452" s="3">
        <v>0</v>
      </c>
      <c r="J452" s="3"/>
      <c r="K452" s="3">
        <f t="shared" si="51"/>
        <v>2</v>
      </c>
      <c r="L452" s="3">
        <v>1</v>
      </c>
      <c r="M452" s="3">
        <f t="shared" si="52"/>
        <v>3</v>
      </c>
      <c r="N452" s="3">
        <f t="shared" si="53"/>
        <v>8550</v>
      </c>
    </row>
    <row r="453" spans="1:14">
      <c r="A453">
        <v>2004</v>
      </c>
      <c r="B453" t="s">
        <v>312</v>
      </c>
      <c r="C453" s="3">
        <v>4949</v>
      </c>
      <c r="D453" s="3">
        <v>3706</v>
      </c>
      <c r="E453" s="3">
        <v>5526</v>
      </c>
      <c r="F453" s="3">
        <v>38</v>
      </c>
      <c r="G453" s="3">
        <v>63</v>
      </c>
      <c r="H453" s="3">
        <v>31</v>
      </c>
      <c r="I453" s="3">
        <v>14</v>
      </c>
      <c r="J453" s="3"/>
      <c r="K453" s="3">
        <f t="shared" si="51"/>
        <v>45</v>
      </c>
      <c r="L453" s="3">
        <v>15</v>
      </c>
      <c r="M453" s="3">
        <f t="shared" si="52"/>
        <v>60</v>
      </c>
      <c r="N453" s="3">
        <f t="shared" si="53"/>
        <v>34200</v>
      </c>
    </row>
    <row r="454" spans="1:14">
      <c r="A454">
        <v>2011</v>
      </c>
      <c r="B454" t="s">
        <v>313</v>
      </c>
      <c r="C454" s="3">
        <v>2572</v>
      </c>
      <c r="D454" s="3">
        <v>787</v>
      </c>
      <c r="E454" s="3">
        <v>3201</v>
      </c>
      <c r="F454" s="3">
        <v>25</v>
      </c>
      <c r="G454" s="3">
        <v>12</v>
      </c>
      <c r="H454" s="3">
        <v>1</v>
      </c>
      <c r="I454" s="3">
        <v>0</v>
      </c>
      <c r="J454" s="3"/>
      <c r="K454" s="3">
        <f t="shared" si="51"/>
        <v>1</v>
      </c>
      <c r="L454" s="3">
        <v>4</v>
      </c>
      <c r="M454" s="3">
        <f t="shared" si="52"/>
        <v>5</v>
      </c>
      <c r="N454" s="3">
        <f t="shared" si="53"/>
        <v>8550</v>
      </c>
    </row>
    <row r="455" spans="1:14">
      <c r="A455">
        <v>2012</v>
      </c>
      <c r="B455" t="s">
        <v>314</v>
      </c>
      <c r="C455" s="3">
        <v>12558</v>
      </c>
      <c r="D455" s="3">
        <v>8663</v>
      </c>
      <c r="E455" s="3">
        <v>15457</v>
      </c>
      <c r="F455" s="3">
        <v>138</v>
      </c>
      <c r="G455" s="3">
        <v>82</v>
      </c>
      <c r="H455" s="3">
        <v>191</v>
      </c>
      <c r="I455" s="3">
        <v>58</v>
      </c>
      <c r="J455" s="3"/>
      <c r="K455" s="3">
        <f t="shared" si="51"/>
        <v>249</v>
      </c>
      <c r="L455" s="3">
        <v>-2</v>
      </c>
      <c r="M455" s="3">
        <f t="shared" si="52"/>
        <v>247</v>
      </c>
      <c r="N455" s="3">
        <f t="shared" si="53"/>
        <v>140790</v>
      </c>
    </row>
    <row r="456" spans="1:14">
      <c r="A456">
        <v>2014</v>
      </c>
      <c r="B456" t="s">
        <v>315</v>
      </c>
      <c r="C456" s="3">
        <v>1786</v>
      </c>
      <c r="D456" s="3">
        <v>332</v>
      </c>
      <c r="E456" s="3">
        <v>1851</v>
      </c>
      <c r="F456" s="3">
        <v>11</v>
      </c>
      <c r="G456" s="3">
        <v>0</v>
      </c>
      <c r="H456" s="3">
        <v>1</v>
      </c>
      <c r="I456" s="3">
        <v>0</v>
      </c>
      <c r="J456" s="3"/>
      <c r="K456" s="3">
        <f t="shared" si="51"/>
        <v>1</v>
      </c>
      <c r="L456" s="3">
        <v>0</v>
      </c>
      <c r="M456" s="3">
        <f t="shared" si="52"/>
        <v>1</v>
      </c>
      <c r="N456" s="3">
        <f t="shared" si="53"/>
        <v>8550</v>
      </c>
    </row>
    <row r="457" spans="1:14">
      <c r="A457">
        <v>2015</v>
      </c>
      <c r="B457" t="s">
        <v>316</v>
      </c>
      <c r="C457" s="3">
        <v>1472</v>
      </c>
      <c r="D457" s="3">
        <v>975</v>
      </c>
      <c r="E457" s="3">
        <v>1337</v>
      </c>
      <c r="F457" s="3">
        <v>17</v>
      </c>
      <c r="G457" s="3">
        <v>243</v>
      </c>
      <c r="H457" s="3">
        <v>2</v>
      </c>
      <c r="I457" s="3">
        <v>0</v>
      </c>
      <c r="J457" s="3"/>
      <c r="K457" s="3">
        <f t="shared" si="51"/>
        <v>2</v>
      </c>
      <c r="L457" s="3">
        <v>0</v>
      </c>
      <c r="M457" s="3">
        <f t="shared" si="52"/>
        <v>2</v>
      </c>
      <c r="N457" s="3">
        <f t="shared" si="53"/>
        <v>8550</v>
      </c>
    </row>
    <row r="458" spans="1:14">
      <c r="A458">
        <v>2017</v>
      </c>
      <c r="B458" t="s">
        <v>317</v>
      </c>
      <c r="C458" s="3">
        <v>2639</v>
      </c>
      <c r="D458" s="3">
        <v>359</v>
      </c>
      <c r="E458" s="3">
        <v>3463</v>
      </c>
      <c r="F458" s="3">
        <v>25</v>
      </c>
      <c r="G458" s="3">
        <v>11</v>
      </c>
      <c r="H458" s="3">
        <v>30</v>
      </c>
      <c r="I458" s="3">
        <v>15</v>
      </c>
      <c r="J458" s="3"/>
      <c r="K458" s="3">
        <f t="shared" si="51"/>
        <v>45</v>
      </c>
      <c r="L458" s="3">
        <v>1</v>
      </c>
      <c r="M458" s="3">
        <f t="shared" si="52"/>
        <v>46</v>
      </c>
      <c r="N458" s="3">
        <f t="shared" si="53"/>
        <v>26220</v>
      </c>
    </row>
    <row r="459" spans="1:14">
      <c r="A459">
        <v>2018</v>
      </c>
      <c r="B459" t="s">
        <v>436</v>
      </c>
      <c r="C459" s="3">
        <v>1786</v>
      </c>
      <c r="D459" s="3">
        <v>550</v>
      </c>
      <c r="E459" s="3">
        <v>1836</v>
      </c>
      <c r="F459" s="3">
        <v>8</v>
      </c>
      <c r="G459" s="3">
        <v>0</v>
      </c>
      <c r="H459" s="3">
        <v>3</v>
      </c>
      <c r="I459" s="3">
        <v>0</v>
      </c>
      <c r="J459" s="3"/>
      <c r="K459" s="3">
        <f t="shared" si="51"/>
        <v>3</v>
      </c>
      <c r="L459" s="3">
        <v>1</v>
      </c>
      <c r="M459" s="3">
        <f t="shared" si="52"/>
        <v>4</v>
      </c>
      <c r="N459" s="3">
        <f t="shared" si="53"/>
        <v>8550</v>
      </c>
    </row>
    <row r="460" spans="1:14">
      <c r="A460">
        <v>2019</v>
      </c>
      <c r="B460" t="s">
        <v>318</v>
      </c>
      <c r="C460" s="3">
        <v>2530</v>
      </c>
      <c r="D460" s="3">
        <v>1661</v>
      </c>
      <c r="E460" s="3">
        <v>2847</v>
      </c>
      <c r="F460" s="3">
        <v>30</v>
      </c>
      <c r="G460" s="3">
        <v>107</v>
      </c>
      <c r="H460" s="3">
        <v>13</v>
      </c>
      <c r="I460" s="3">
        <v>12</v>
      </c>
      <c r="J460" s="3"/>
      <c r="K460" s="3">
        <f t="shared" si="51"/>
        <v>25</v>
      </c>
      <c r="L460" s="3">
        <v>0</v>
      </c>
      <c r="M460" s="3">
        <f t="shared" si="52"/>
        <v>25</v>
      </c>
      <c r="N460" s="3">
        <f t="shared" si="53"/>
        <v>14250</v>
      </c>
    </row>
    <row r="461" spans="1:14">
      <c r="A461">
        <v>2020</v>
      </c>
      <c r="B461" t="s">
        <v>319</v>
      </c>
      <c r="C461" s="3">
        <v>4719</v>
      </c>
      <c r="D461" s="3">
        <v>919</v>
      </c>
      <c r="E461" s="3">
        <v>6635</v>
      </c>
      <c r="F461" s="3">
        <v>51</v>
      </c>
      <c r="G461" s="3">
        <v>3</v>
      </c>
      <c r="H461" s="3">
        <v>34</v>
      </c>
      <c r="I461" s="3">
        <v>25</v>
      </c>
      <c r="J461" s="3"/>
      <c r="K461" s="3">
        <f t="shared" si="51"/>
        <v>59</v>
      </c>
      <c r="L461" s="3">
        <v>19</v>
      </c>
      <c r="M461" s="3">
        <f t="shared" si="52"/>
        <v>78</v>
      </c>
      <c r="N461" s="3">
        <f t="shared" si="53"/>
        <v>44460</v>
      </c>
    </row>
    <row r="462" spans="1:14">
      <c r="A462">
        <v>2021</v>
      </c>
      <c r="B462" t="s">
        <v>320</v>
      </c>
      <c r="C462" s="3">
        <v>2412</v>
      </c>
      <c r="D462" s="3">
        <v>1015</v>
      </c>
      <c r="E462" s="3">
        <v>3076</v>
      </c>
      <c r="F462" s="3">
        <v>27</v>
      </c>
      <c r="G462" s="3">
        <v>2</v>
      </c>
      <c r="H462" s="3">
        <v>28</v>
      </c>
      <c r="I462" s="3">
        <v>5</v>
      </c>
      <c r="J462" s="3"/>
      <c r="K462" s="3">
        <f t="shared" si="51"/>
        <v>33</v>
      </c>
      <c r="L462" s="3">
        <v>1</v>
      </c>
      <c r="M462" s="3">
        <f t="shared" si="52"/>
        <v>34</v>
      </c>
      <c r="N462" s="3">
        <f t="shared" si="53"/>
        <v>19380</v>
      </c>
    </row>
    <row r="463" spans="1:14">
      <c r="A463">
        <v>2022</v>
      </c>
      <c r="B463" t="s">
        <v>321</v>
      </c>
      <c r="C463" s="3">
        <v>2002</v>
      </c>
      <c r="D463" s="3">
        <v>516</v>
      </c>
      <c r="E463" s="3">
        <v>2232</v>
      </c>
      <c r="F463" s="3">
        <v>7</v>
      </c>
      <c r="G463" s="3">
        <v>1</v>
      </c>
      <c r="H463" s="3">
        <v>10</v>
      </c>
      <c r="I463" s="3">
        <v>2</v>
      </c>
      <c r="J463" s="3"/>
      <c r="K463" s="3">
        <f t="shared" si="51"/>
        <v>12</v>
      </c>
      <c r="L463" s="3">
        <v>0</v>
      </c>
      <c r="M463" s="3">
        <f t="shared" si="52"/>
        <v>12</v>
      </c>
      <c r="N463" s="3">
        <f t="shared" si="53"/>
        <v>8550</v>
      </c>
    </row>
    <row r="464" spans="1:14">
      <c r="A464">
        <v>2023</v>
      </c>
      <c r="B464" t="s">
        <v>322</v>
      </c>
      <c r="C464" s="3">
        <v>1407</v>
      </c>
      <c r="D464" s="3">
        <v>609</v>
      </c>
      <c r="E464" s="3">
        <v>1522</v>
      </c>
      <c r="F464" s="3">
        <v>7</v>
      </c>
      <c r="G464" s="3">
        <v>0</v>
      </c>
      <c r="H464" s="3">
        <v>0</v>
      </c>
      <c r="I464" s="3">
        <v>0</v>
      </c>
      <c r="J464" s="3"/>
      <c r="K464" s="3">
        <f t="shared" si="51"/>
        <v>0</v>
      </c>
      <c r="L464" s="3">
        <v>1</v>
      </c>
      <c r="M464" s="3">
        <f t="shared" si="52"/>
        <v>1</v>
      </c>
      <c r="N464" s="3">
        <f t="shared" si="53"/>
        <v>8550</v>
      </c>
    </row>
    <row r="465" spans="1:15">
      <c r="A465">
        <v>2024</v>
      </c>
      <c r="B465" t="s">
        <v>357</v>
      </c>
      <c r="C465" s="3">
        <v>1530</v>
      </c>
      <c r="D465" s="3">
        <v>665</v>
      </c>
      <c r="E465" s="3">
        <v>1460</v>
      </c>
      <c r="F465" s="3">
        <v>3</v>
      </c>
      <c r="G465" s="3">
        <v>0</v>
      </c>
      <c r="H465" s="3">
        <v>0</v>
      </c>
      <c r="I465" s="3">
        <v>0</v>
      </c>
      <c r="J465" s="3"/>
      <c r="K465" s="3">
        <f t="shared" si="51"/>
        <v>0</v>
      </c>
      <c r="L465" s="3">
        <v>0</v>
      </c>
      <c r="M465" s="3">
        <f t="shared" si="52"/>
        <v>0</v>
      </c>
      <c r="N465" s="3">
        <f t="shared" si="53"/>
        <v>8550</v>
      </c>
    </row>
    <row r="466" spans="1:15">
      <c r="A466">
        <v>2025</v>
      </c>
      <c r="B466" t="s">
        <v>323</v>
      </c>
      <c r="C466" s="3">
        <v>3725</v>
      </c>
      <c r="D466" s="3">
        <v>624</v>
      </c>
      <c r="E466" s="3">
        <v>5173</v>
      </c>
      <c r="F466" s="3">
        <v>52</v>
      </c>
      <c r="G466" s="3">
        <v>166</v>
      </c>
      <c r="H466" s="3">
        <v>40</v>
      </c>
      <c r="I466" s="3">
        <v>13</v>
      </c>
      <c r="J466" s="3"/>
      <c r="K466" s="3">
        <f t="shared" si="51"/>
        <v>53</v>
      </c>
      <c r="L466" s="3">
        <v>5</v>
      </c>
      <c r="M466" s="3">
        <f t="shared" si="52"/>
        <v>58</v>
      </c>
      <c r="N466" s="3">
        <f t="shared" si="53"/>
        <v>33060</v>
      </c>
    </row>
    <row r="467" spans="1:15">
      <c r="A467">
        <v>2027</v>
      </c>
      <c r="B467" t="s">
        <v>324</v>
      </c>
      <c r="C467" s="3">
        <v>1652</v>
      </c>
      <c r="D467" s="3">
        <v>169</v>
      </c>
      <c r="E467" s="3">
        <v>2080</v>
      </c>
      <c r="F467" s="3">
        <v>21</v>
      </c>
      <c r="G467" s="3">
        <v>2</v>
      </c>
      <c r="H467" s="3">
        <v>2</v>
      </c>
      <c r="I467" s="3">
        <v>0</v>
      </c>
      <c r="J467" s="3"/>
      <c r="K467" s="3">
        <f t="shared" si="51"/>
        <v>2</v>
      </c>
      <c r="L467" s="3">
        <v>2</v>
      </c>
      <c r="M467" s="3">
        <f t="shared" si="52"/>
        <v>4</v>
      </c>
      <c r="N467" s="3">
        <f t="shared" si="53"/>
        <v>8550</v>
      </c>
    </row>
    <row r="468" spans="1:15">
      <c r="A468">
        <v>2028</v>
      </c>
      <c r="B468" t="s">
        <v>358</v>
      </c>
      <c r="C468" s="3">
        <v>1894</v>
      </c>
      <c r="D468" s="3">
        <v>1074</v>
      </c>
      <c r="E468" s="3">
        <v>2010</v>
      </c>
      <c r="F468" s="3">
        <v>10</v>
      </c>
      <c r="G468" s="3">
        <v>0</v>
      </c>
      <c r="H468" s="3">
        <v>11</v>
      </c>
      <c r="I468" s="3">
        <v>14</v>
      </c>
      <c r="J468" s="3"/>
      <c r="K468" s="3">
        <f t="shared" si="51"/>
        <v>25</v>
      </c>
      <c r="L468" s="3">
        <v>2</v>
      </c>
      <c r="M468" s="3">
        <f t="shared" si="52"/>
        <v>27</v>
      </c>
      <c r="N468" s="3">
        <f t="shared" si="53"/>
        <v>15390</v>
      </c>
    </row>
    <row r="469" spans="1:15">
      <c r="A469">
        <v>2030</v>
      </c>
      <c r="B469" t="s">
        <v>437</v>
      </c>
      <c r="C469" s="3">
        <v>7899</v>
      </c>
      <c r="D469" s="3">
        <v>3588</v>
      </c>
      <c r="E469" s="3">
        <v>12325</v>
      </c>
      <c r="F469" s="3">
        <v>103</v>
      </c>
      <c r="G469" s="3">
        <v>14</v>
      </c>
      <c r="H469" s="3">
        <v>36</v>
      </c>
      <c r="I469" s="3">
        <v>22</v>
      </c>
      <c r="J469" s="3"/>
      <c r="K469" s="3">
        <f t="shared" si="51"/>
        <v>58</v>
      </c>
      <c r="L469" s="3">
        <v>28</v>
      </c>
      <c r="M469" s="3">
        <f t="shared" si="52"/>
        <v>86</v>
      </c>
      <c r="N469" s="3">
        <f t="shared" si="53"/>
        <v>49020</v>
      </c>
    </row>
    <row r="470" spans="1:15" s="4" customFormat="1">
      <c r="A470" s="4">
        <v>20</v>
      </c>
      <c r="B470" s="4" t="s">
        <v>325</v>
      </c>
      <c r="C470" s="6">
        <v>64901</v>
      </c>
      <c r="D470" s="6">
        <v>29946</v>
      </c>
      <c r="E470" s="6">
        <v>80665</v>
      </c>
      <c r="F470" s="6">
        <v>610</v>
      </c>
      <c r="G470" s="6">
        <v>710</v>
      </c>
      <c r="H470" s="6">
        <v>436</v>
      </c>
      <c r="I470" s="6">
        <v>180</v>
      </c>
      <c r="J470" s="6"/>
      <c r="K470" s="6">
        <f t="shared" ref="K470:K474" si="54">H470+I470</f>
        <v>616</v>
      </c>
      <c r="L470" s="6">
        <v>79</v>
      </c>
      <c r="M470" s="6">
        <f t="shared" ref="M470" si="55">K470+L470</f>
        <v>695</v>
      </c>
      <c r="N470" s="6"/>
    </row>
    <row r="471" spans="1:15">
      <c r="C471" s="3"/>
      <c r="D471" s="3"/>
      <c r="E471" s="3"/>
      <c r="F471" s="3"/>
      <c r="G471" s="3"/>
      <c r="H471" s="3"/>
      <c r="I471" s="3"/>
      <c r="J471" s="3"/>
      <c r="K471" s="3"/>
      <c r="L471" s="7"/>
      <c r="M471" s="3"/>
      <c r="N471" s="3"/>
    </row>
    <row r="472" spans="1:15" s="4" customFormat="1">
      <c r="B472" s="4" t="s">
        <v>450</v>
      </c>
      <c r="C472" s="6">
        <f>SUM(C6:C471)/2</f>
        <v>3095308</v>
      </c>
      <c r="D472" s="6">
        <f t="shared" ref="D472:I472" si="56">SUM(D6:D471)/2</f>
        <v>1792140</v>
      </c>
      <c r="E472" s="6">
        <f t="shared" si="56"/>
        <v>4097276</v>
      </c>
      <c r="F472" s="6">
        <f t="shared" si="56"/>
        <v>54541</v>
      </c>
      <c r="G472" s="6">
        <f t="shared" si="56"/>
        <v>99552</v>
      </c>
      <c r="H472" s="6">
        <f t="shared" si="56"/>
        <v>36875</v>
      </c>
      <c r="I472" s="6">
        <f t="shared" si="56"/>
        <v>19868</v>
      </c>
      <c r="J472" s="6"/>
      <c r="K472" s="6">
        <f t="shared" ref="K472" si="57">SUM(K6:K471)/2</f>
        <v>56743</v>
      </c>
      <c r="L472" s="6">
        <f t="shared" ref="L472" si="58">SUM(L6:L471)/2</f>
        <v>6917</v>
      </c>
      <c r="M472" s="6">
        <f>SUM(M6:M471)/2</f>
        <v>63660</v>
      </c>
      <c r="N472" s="6">
        <f>SUM(N6:N471)</f>
        <v>36565500</v>
      </c>
    </row>
    <row r="473" spans="1:15">
      <c r="C473" s="3"/>
      <c r="D473" s="3"/>
      <c r="E473" s="3"/>
      <c r="F473" s="3"/>
      <c r="G473" s="3"/>
      <c r="H473" s="3"/>
      <c r="I473" s="3"/>
      <c r="J473" s="3"/>
      <c r="K473" s="3"/>
      <c r="L473" s="7"/>
      <c r="M473" s="3"/>
      <c r="N473" s="3"/>
    </row>
    <row r="474" spans="1:15" s="4" customFormat="1">
      <c r="A474" s="4" t="s">
        <v>451</v>
      </c>
      <c r="C474" s="6">
        <f>C472-C32-C50-C200-C226-C327</f>
        <v>2639019</v>
      </c>
      <c r="D474" s="6">
        <f t="shared" ref="D474:I474" si="59">D472-D32-D50-D200-D226-D327</f>
        <v>1501222</v>
      </c>
      <c r="E474" s="6">
        <f t="shared" si="59"/>
        <v>3674489</v>
      </c>
      <c r="F474" s="6">
        <f t="shared" si="59"/>
        <v>44037</v>
      </c>
      <c r="G474" s="6">
        <f t="shared" si="59"/>
        <v>95799</v>
      </c>
      <c r="H474" s="6">
        <f t="shared" si="59"/>
        <v>33164</v>
      </c>
      <c r="I474" s="6">
        <f t="shared" si="59"/>
        <v>16480</v>
      </c>
      <c r="J474" s="6"/>
      <c r="K474" s="6">
        <f t="shared" si="54"/>
        <v>49644</v>
      </c>
      <c r="L474" s="6">
        <f t="shared" ref="L474:N474" si="60">L472-L32-L50-L200-L226-L327</f>
        <v>6517</v>
      </c>
      <c r="M474" s="6">
        <f t="shared" si="60"/>
        <v>56161</v>
      </c>
      <c r="N474" s="6">
        <f t="shared" si="60"/>
        <v>32291070</v>
      </c>
      <c r="O474" s="10">
        <f>O4*M474</f>
        <v>32011770</v>
      </c>
    </row>
    <row r="475" spans="1:15">
      <c r="O475" s="11">
        <f>N474-O474</f>
        <v>279300</v>
      </c>
    </row>
    <row r="476" spans="1:15">
      <c r="C476" s="12">
        <f>C474/C472</f>
        <v>0.85258688311470132</v>
      </c>
      <c r="D476" s="12">
        <f t="shared" ref="D476:N476" si="61">D474/D472</f>
        <v>0.83767004809892087</v>
      </c>
      <c r="E476" s="12">
        <f t="shared" si="61"/>
        <v>0.89681266285209982</v>
      </c>
      <c r="F476" s="12">
        <f t="shared" si="61"/>
        <v>0.80741093855998236</v>
      </c>
      <c r="G476" s="12">
        <f t="shared" si="61"/>
        <v>0.96230110896817744</v>
      </c>
      <c r="H476" s="12">
        <f t="shared" si="61"/>
        <v>0.89936271186440675</v>
      </c>
      <c r="I476" s="12">
        <f t="shared" si="61"/>
        <v>0.82947453191061005</v>
      </c>
      <c r="J476" s="12"/>
      <c r="K476" s="12">
        <f t="shared" si="61"/>
        <v>0.87489205717004737</v>
      </c>
      <c r="L476" s="12">
        <f t="shared" si="61"/>
        <v>0.9421714616163076</v>
      </c>
      <c r="M476" s="12">
        <f t="shared" si="61"/>
        <v>0.88220232485076966</v>
      </c>
      <c r="N476" s="12">
        <f t="shared" si="61"/>
        <v>0.88310210444271242</v>
      </c>
    </row>
    <row r="477" spans="1:15">
      <c r="C477" s="13">
        <f>1-C476</f>
        <v>0.14741311688529868</v>
      </c>
      <c r="D477" s="13">
        <f t="shared" ref="D477:N477" si="62">1-D476</f>
        <v>0.16232995190107913</v>
      </c>
      <c r="E477" s="13">
        <f t="shared" si="62"/>
        <v>0.10318733714790018</v>
      </c>
      <c r="F477" s="13">
        <f t="shared" si="62"/>
        <v>0.19258906144001764</v>
      </c>
      <c r="G477" s="13">
        <f t="shared" si="62"/>
        <v>3.7698891031822557E-2</v>
      </c>
      <c r="H477" s="13">
        <f t="shared" si="62"/>
        <v>0.10063728813559325</v>
      </c>
      <c r="I477" s="13">
        <f t="shared" si="62"/>
        <v>0.17052546808938995</v>
      </c>
      <c r="J477" s="13"/>
      <c r="K477" s="13">
        <f t="shared" si="62"/>
        <v>0.12510794282995263</v>
      </c>
      <c r="L477" s="13">
        <f t="shared" si="62"/>
        <v>5.7828538383692396E-2</v>
      </c>
      <c r="M477" s="13">
        <f t="shared" si="62"/>
        <v>0.11779767514923034</v>
      </c>
      <c r="N477" s="13">
        <f t="shared" si="62"/>
        <v>0.11689789555728758</v>
      </c>
    </row>
  </sheetData>
  <autoFilter ref="A5:L470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962e12e53ac488eaa4c752d63b077cd xmlns="0443eabe-a395-4054-aadf-a6c08c9f88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Statistikk</TermName>
          <TermId xmlns="http://schemas.microsoft.com/office/infopath/2007/PartnerControls">001653ed-2dc5-4d0a-88ab-881153064101</TermId>
        </TermInfo>
      </Terms>
    </d962e12e53ac488eaa4c752d63b077cd>
    <TaxCatchAll xmlns="0443eabe-a395-4054-aadf-a6c08c9f88fc">
      <Value>10</Value>
      <Value>12</Value>
    </TaxCatchAll>
    <b432e6af579246dfb5152a142994d9f2 xmlns="0443eabe-a395-4054-aadf-a6c08c9f88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Land - Avdeling - Fylkes</TermName>
          <TermId xmlns="http://schemas.microsoft.com/office/infopath/2007/PartnerControls">ca61a43e-86bb-470e-aa1b-7d0fcde664a9</TermId>
        </TermInfo>
      </Terms>
    </b432e6af579246dfb5152a142994d9f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6638B51FD6C84EA0EF06849656067D" ma:contentTypeVersion="11" ma:contentTypeDescription="Opprett et nytt dokument." ma:contentTypeScope="" ma:versionID="4aad01b858a95f4fb84a8f538b6e023f">
  <xsd:schema xmlns:xsd="http://www.w3.org/2001/XMLSchema" xmlns:xs="http://www.w3.org/2001/XMLSchema" xmlns:p="http://schemas.microsoft.com/office/2006/metadata/properties" xmlns:ns2="0443eabe-a395-4054-aadf-a6c08c9f88fc" targetNamespace="http://schemas.microsoft.com/office/2006/metadata/properties" ma:root="true" ma:fieldsID="efc9906fd91af79f90dcbafb3b53ee66" ns2:_="">
    <xsd:import namespace="0443eabe-a395-4054-aadf-a6c08c9f88fc"/>
    <xsd:element name="properties">
      <xsd:complexType>
        <xsd:sequence>
          <xsd:element name="documentManagement">
            <xsd:complexType>
              <xsd:all>
                <xsd:element ref="ns2:b432e6af579246dfb5152a142994d9f2" minOccurs="0"/>
                <xsd:element ref="ns2:TaxCatchAll" minOccurs="0"/>
                <xsd:element ref="ns2:d962e12e53ac488eaa4c752d63b077c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eabe-a395-4054-aadf-a6c08c9f88fc" elementFormDefault="qualified">
    <xsd:import namespace="http://schemas.microsoft.com/office/2006/documentManagement/types"/>
    <xsd:import namespace="http://schemas.microsoft.com/office/infopath/2007/PartnerControls"/>
    <xsd:element name="b432e6af579246dfb5152a142994d9f2" ma:index="9" nillable="true" ma:taxonomy="true" ma:internalName="b432e6af579246dfb5152a142994d9f2" ma:taxonomyFieldName="Enhet" ma:displayName="Enhet" ma:readOnly="false" ma:default="" ma:fieldId="{b432e6af-5792-46df-b515-2a142994d9f2}" ma:sspId="a3200e0e-8efb-4f7e-8150-94fc29a8ab46" ma:termSetId="bb73835a-7a97-449f-9049-bcea9baf2d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bb0599e-88e0-4a10-b6f2-c9c9507bf2b7}" ma:internalName="TaxCatchAll" ma:showField="CatchAllData" ma:web="4533e140-8082-4615-81ec-1365514e6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962e12e53ac488eaa4c752d63b077cd" ma:index="12" nillable="true" ma:taxonomy="true" ma:internalName="d962e12e53ac488eaa4c752d63b077cd" ma:taxonomyFieldName="Dokumenttype" ma:displayName="Dokumenttype" ma:readOnly="false" ma:default="" ma:fieldId="{d962e12e-53ac-488e-aa4c-752d63b077cd}" ma:sspId="a3200e0e-8efb-4f7e-8150-94fc29a8ab46" ma:termSetId="c0dcd6d4-f221-4cca-97b9-41e5a2ba9cd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F8B17-F1F1-46F3-9FF5-3C9E027E575E}"/>
</file>

<file path=customXml/itemProps2.xml><?xml version="1.0" encoding="utf-8"?>
<ds:datastoreItem xmlns:ds="http://schemas.openxmlformats.org/officeDocument/2006/customXml" ds:itemID="{8FBECDDE-9D6A-4704-AE7E-B80F190C25E5}"/>
</file>

<file path=customXml/itemProps3.xml><?xml version="1.0" encoding="utf-8"?>
<ds:datastoreItem xmlns:ds="http://schemas.openxmlformats.org/officeDocument/2006/customXml" ds:itemID="{174962FB-4FAD-4051-B807-DD7F2BB65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Oppteljing-01102012-30092013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Einar Jensen</dc:creator>
  <cp:lastModifiedBy>jenein</cp:lastModifiedBy>
  <dcterms:created xsi:type="dcterms:W3CDTF">2013-10-22T07:32:55Z</dcterms:created>
  <dcterms:modified xsi:type="dcterms:W3CDTF">2013-11-20T13:36:04Z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0x010100B66638B51FD6C84EA0EF06849656067D</vt:lpwstr>
  </property>
  <property fmtid="{D5CDD505-2E9C-101B-9397-08002B2CF9AE}" pid="3" name="Dokumenttype">
    <vt:lpwstr>12;#Statistikk|001653ed-2dc5-4d0a-88ab-881153064101</vt:lpwstr>
  </property>
  <property fmtid="{D5CDD505-2E9C-101B-9397-08002B2CF9AE}" pid="4" name="Enhet">
    <vt:lpwstr>10;#Land - Avdeling - Fylkes|ca61a43e-86bb-470e-aa1b-7d0fcde664a9</vt:lpwstr>
  </property>
</Properties>
</file>